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emac\Downloads\"/>
    </mc:Choice>
  </mc:AlternateContent>
  <xr:revisionPtr revIDLastSave="0" documentId="13_ncr:1_{23CCC620-92B1-49EE-86D8-03FB2E7E6B59}" xr6:coauthVersionLast="47" xr6:coauthVersionMax="47" xr10:uidLastSave="{00000000-0000-0000-0000-000000000000}"/>
  <bookViews>
    <workbookView xWindow="-120" yWindow="-120" windowWidth="51840" windowHeight="21120" xr2:uid="{F98E74D0-2117-46F6-9A5F-50252B16F07D}"/>
  </bookViews>
  <sheets>
    <sheet name="Invoice Summary" sheetId="1" r:id="rId1"/>
    <sheet name="Task 1 " sheetId="3" r:id="rId2"/>
    <sheet name="Task 2" sheetId="4" r:id="rId3"/>
    <sheet name="Task 3" sheetId="6" r:id="rId4"/>
    <sheet name="Task 4" sheetId="7" r:id="rId5"/>
    <sheet name="Task 5" sheetId="8" r:id="rId6"/>
    <sheet name="Task 6" sheetId="9" r:id="rId7"/>
    <sheet name="Task 7" sheetId="10" r:id="rId8"/>
    <sheet name="Task 8" sheetId="11" r:id="rId9"/>
    <sheet name="Task 9" sheetId="12" r:id="rId10"/>
    <sheet name="Task 10" sheetId="13" r:id="rId11"/>
    <sheet name="Task 11" sheetId="14" r:id="rId12"/>
    <sheet name="Task 12" sheetId="15" r:id="rId13"/>
    <sheet name="Task 13" sheetId="16" r:id="rId14"/>
    <sheet name="Task 14" sheetId="17" r:id="rId15"/>
    <sheet name="Task 15" sheetId="18" r:id="rId16"/>
    <sheet name="Task 16" sheetId="19" r:id="rId17"/>
    <sheet name="Task 17" sheetId="20" r:id="rId18"/>
    <sheet name="Task 18" sheetId="21" r:id="rId19"/>
    <sheet name="Task 19" sheetId="22" r:id="rId20"/>
    <sheet name="Task 20" sheetId="23" r:id="rId21"/>
  </sheets>
  <definedNames>
    <definedName name="_xlnm.Print_Area" localSheetId="0">'Invoice Summary'!$B$1:$L$48</definedName>
    <definedName name="_xlnm.Print_Area" localSheetId="1">'Task 1 '!$B$2:$F$45</definedName>
    <definedName name="_xlnm.Print_Area" localSheetId="10">'Task 10'!$B$2:$F$45</definedName>
    <definedName name="_xlnm.Print_Area" localSheetId="11">'Task 11'!$B$2:$F$45</definedName>
    <definedName name="_xlnm.Print_Area" localSheetId="12">'Task 12'!$B$2:$F$45</definedName>
    <definedName name="_xlnm.Print_Area" localSheetId="13">'Task 13'!$B$2:$F$45</definedName>
    <definedName name="_xlnm.Print_Area" localSheetId="14">'Task 14'!$B$2:$F$45</definedName>
    <definedName name="_xlnm.Print_Area" localSheetId="15">'Task 15'!$B$2:$F$45</definedName>
    <definedName name="_xlnm.Print_Area" localSheetId="16">'Task 16'!$B$2:$F$45</definedName>
    <definedName name="_xlnm.Print_Area" localSheetId="17">'Task 17'!$B$2:$F$45</definedName>
    <definedName name="_xlnm.Print_Area" localSheetId="18">'Task 18'!$B$2:$F$45</definedName>
    <definedName name="_xlnm.Print_Area" localSheetId="19">'Task 19'!$B$2:$F$45</definedName>
    <definedName name="_xlnm.Print_Area" localSheetId="2">'Task 2'!$B$2:$F$45</definedName>
    <definedName name="_xlnm.Print_Area" localSheetId="20">'Task 20'!$B$2:$F$45</definedName>
    <definedName name="_xlnm.Print_Area" localSheetId="3">'Task 3'!$B$2:$F$45</definedName>
    <definedName name="_xlnm.Print_Area" localSheetId="4">'Task 4'!$B$2:$F$45</definedName>
    <definedName name="_xlnm.Print_Area" localSheetId="5">'Task 5'!$B$2:$F$45</definedName>
    <definedName name="_xlnm.Print_Area" localSheetId="6">'Task 6'!$B$2:$F$45</definedName>
    <definedName name="_xlnm.Print_Area" localSheetId="7">'Task 7'!$B$2:$F$45</definedName>
    <definedName name="_xlnm.Print_Area" localSheetId="8">'Task 8'!$B$2:$F$45</definedName>
    <definedName name="_xlnm.Print_Area" localSheetId="9">'Task 9'!$B$2:$F$45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23" i="1" l="1"/>
  <c r="BL24" i="1"/>
  <c r="BL25" i="1"/>
  <c r="BL26" i="1"/>
  <c r="BL27" i="1"/>
  <c r="BL28" i="1"/>
  <c r="BL29" i="1"/>
  <c r="BL30" i="1"/>
  <c r="BL31" i="1"/>
  <c r="BL32" i="1"/>
  <c r="C8" i="14" s="1"/>
  <c r="BL33" i="1"/>
  <c r="C8" i="15" s="1"/>
  <c r="BL34" i="1"/>
  <c r="C8" i="16" s="1"/>
  <c r="BL35" i="1"/>
  <c r="C8" i="17" s="1"/>
  <c r="BL36" i="1"/>
  <c r="J36" i="1" s="1"/>
  <c r="F36" i="1" s="1"/>
  <c r="BL37" i="1"/>
  <c r="C8" i="19" s="1"/>
  <c r="E8" i="19" s="1"/>
  <c r="BL38" i="1"/>
  <c r="BL39" i="1"/>
  <c r="BL40" i="1"/>
  <c r="BL41" i="1"/>
  <c r="BL22" i="1"/>
  <c r="C9" i="13"/>
  <c r="K41" i="1"/>
  <c r="C9" i="23" s="1"/>
  <c r="K40" i="1"/>
  <c r="K39" i="1"/>
  <c r="C9" i="21" s="1"/>
  <c r="K38" i="1"/>
  <c r="G38" i="1" s="1"/>
  <c r="K37" i="1"/>
  <c r="G37" i="1" s="1"/>
  <c r="K36" i="1"/>
  <c r="G36" i="1" s="1"/>
  <c r="K35" i="1"/>
  <c r="K34" i="1"/>
  <c r="C9" i="16" s="1"/>
  <c r="K33" i="1"/>
  <c r="C9" i="15" s="1"/>
  <c r="K32" i="1"/>
  <c r="C9" i="14"/>
  <c r="C9" i="22"/>
  <c r="K31" i="1"/>
  <c r="G31" i="1" s="1"/>
  <c r="C8" i="20"/>
  <c r="E8" i="20" s="1"/>
  <c r="J39" i="1"/>
  <c r="J40" i="1"/>
  <c r="F40" i="1" s="1"/>
  <c r="C7" i="23"/>
  <c r="C4" i="23"/>
  <c r="C3" i="23"/>
  <c r="C7" i="22"/>
  <c r="C4" i="22"/>
  <c r="C3" i="22"/>
  <c r="C8" i="21"/>
  <c r="E8" i="21" s="1"/>
  <c r="C7" i="21"/>
  <c r="C4" i="21"/>
  <c r="C3" i="21"/>
  <c r="C9" i="20"/>
  <c r="C7" i="20"/>
  <c r="C4" i="20"/>
  <c r="C3" i="20"/>
  <c r="C7" i="19"/>
  <c r="C4" i="19"/>
  <c r="C3" i="19"/>
  <c r="C7" i="18"/>
  <c r="C4" i="18"/>
  <c r="C3" i="18"/>
  <c r="C7" i="17"/>
  <c r="C4" i="17"/>
  <c r="C3" i="17"/>
  <c r="C7" i="16"/>
  <c r="C4" i="16"/>
  <c r="C3" i="16"/>
  <c r="C7" i="15"/>
  <c r="C4" i="15"/>
  <c r="C3" i="15"/>
  <c r="C29" i="23"/>
  <c r="C29" i="22"/>
  <c r="C29" i="21"/>
  <c r="C29" i="20"/>
  <c r="C29" i="19"/>
  <c r="C29" i="18"/>
  <c r="C29" i="17"/>
  <c r="C29" i="16"/>
  <c r="C29" i="15"/>
  <c r="C7" i="14"/>
  <c r="C4" i="14"/>
  <c r="C3" i="14"/>
  <c r="C8" i="13"/>
  <c r="C7" i="13"/>
  <c r="C4" i="13"/>
  <c r="C3" i="13"/>
  <c r="X42" i="1"/>
  <c r="Y42" i="1"/>
  <c r="Z42" i="1"/>
  <c r="AA42" i="1"/>
  <c r="AB42" i="1"/>
  <c r="AC42" i="1"/>
  <c r="AD42" i="1"/>
  <c r="AE42" i="1"/>
  <c r="AF42" i="1"/>
  <c r="AG42" i="1"/>
  <c r="AH42" i="1"/>
  <c r="AI42" i="1"/>
  <c r="AJ42" i="1"/>
  <c r="AK42" i="1"/>
  <c r="AL42" i="1"/>
  <c r="AM42" i="1"/>
  <c r="AN42" i="1"/>
  <c r="AO42" i="1"/>
  <c r="AP42" i="1"/>
  <c r="AQ42" i="1"/>
  <c r="AR42" i="1"/>
  <c r="AS42" i="1"/>
  <c r="AT42" i="1"/>
  <c r="AU42" i="1"/>
  <c r="AV42" i="1"/>
  <c r="AW42" i="1"/>
  <c r="AX42" i="1"/>
  <c r="AY42" i="1"/>
  <c r="AZ42" i="1"/>
  <c r="BA42" i="1"/>
  <c r="BB42" i="1"/>
  <c r="BC42" i="1"/>
  <c r="BD42" i="1"/>
  <c r="BE42" i="1"/>
  <c r="BF42" i="1"/>
  <c r="BG42" i="1"/>
  <c r="BH42" i="1"/>
  <c r="BI42" i="1"/>
  <c r="BJ42" i="1"/>
  <c r="BK42" i="1"/>
  <c r="J31" i="1"/>
  <c r="F31" i="1" s="1"/>
  <c r="J32" i="1"/>
  <c r="J33" i="1"/>
  <c r="F33" i="1" s="1"/>
  <c r="G33" i="1"/>
  <c r="J34" i="1"/>
  <c r="F34" i="1" s="1"/>
  <c r="J35" i="1"/>
  <c r="F35" i="1" s="1"/>
  <c r="G35" i="1"/>
  <c r="C29" i="14"/>
  <c r="C8" i="18" l="1"/>
  <c r="E8" i="18" s="1"/>
  <c r="E12" i="18" s="1"/>
  <c r="J37" i="1"/>
  <c r="F37" i="1" s="1"/>
  <c r="L35" i="1"/>
  <c r="J38" i="1"/>
  <c r="F38" i="1" s="1"/>
  <c r="E9" i="21"/>
  <c r="E9" i="22"/>
  <c r="G39" i="1"/>
  <c r="C9" i="19"/>
  <c r="E9" i="19" s="1"/>
  <c r="C9" i="18"/>
  <c r="E9" i="18" s="1"/>
  <c r="C9" i="17"/>
  <c r="C10" i="17" s="1"/>
  <c r="G40" i="1"/>
  <c r="H40" i="1" s="1"/>
  <c r="I40" i="1" s="1"/>
  <c r="G32" i="1"/>
  <c r="C8" i="22"/>
  <c r="C10" i="20"/>
  <c r="E9" i="23"/>
  <c r="C10" i="21"/>
  <c r="E9" i="20"/>
  <c r="E8" i="17"/>
  <c r="E10" i="17" s="1"/>
  <c r="C10" i="16"/>
  <c r="E8" i="16"/>
  <c r="E12" i="16" s="1"/>
  <c r="E9" i="16"/>
  <c r="C10" i="15"/>
  <c r="E8" i="15"/>
  <c r="E12" i="15" s="1"/>
  <c r="E9" i="15"/>
  <c r="E12" i="21"/>
  <c r="E10" i="21"/>
  <c r="E12" i="20"/>
  <c r="E10" i="20"/>
  <c r="E12" i="19"/>
  <c r="E10" i="19"/>
  <c r="L34" i="1"/>
  <c r="L33" i="1"/>
  <c r="L31" i="1"/>
  <c r="G34" i="1"/>
  <c r="H34" i="1" s="1"/>
  <c r="I34" i="1" s="1"/>
  <c r="L40" i="1"/>
  <c r="H36" i="1"/>
  <c r="I36" i="1" s="1"/>
  <c r="L39" i="1"/>
  <c r="L32" i="1"/>
  <c r="L36" i="1"/>
  <c r="H35" i="1"/>
  <c r="I35" i="1" s="1"/>
  <c r="H38" i="1"/>
  <c r="I38" i="1" s="1"/>
  <c r="H37" i="1"/>
  <c r="I37" i="1" s="1"/>
  <c r="H33" i="1"/>
  <c r="I33" i="1" s="1"/>
  <c r="H31" i="1"/>
  <c r="I31" i="1" s="1"/>
  <c r="F39" i="1"/>
  <c r="H39" i="1" s="1"/>
  <c r="I39" i="1" s="1"/>
  <c r="F32" i="1"/>
  <c r="Q42" i="1"/>
  <c r="C8" i="4"/>
  <c r="J22" i="1"/>
  <c r="C29" i="13"/>
  <c r="C29" i="3"/>
  <c r="C29" i="4"/>
  <c r="K23" i="1" s="1"/>
  <c r="C9" i="4" s="1"/>
  <c r="C29" i="6"/>
  <c r="K24" i="1" s="1"/>
  <c r="C9" i="6" s="1"/>
  <c r="C29" i="7"/>
  <c r="K25" i="1" s="1"/>
  <c r="C9" i="7" s="1"/>
  <c r="C29" i="8"/>
  <c r="C29" i="9"/>
  <c r="K27" i="1" s="1"/>
  <c r="C9" i="9" s="1"/>
  <c r="C29" i="10"/>
  <c r="K28" i="1" s="1"/>
  <c r="C9" i="10" s="1"/>
  <c r="C29" i="11"/>
  <c r="K29" i="1" s="1"/>
  <c r="C9" i="11" s="1"/>
  <c r="W42" i="1"/>
  <c r="C7" i="11"/>
  <c r="C7" i="10"/>
  <c r="C7" i="9"/>
  <c r="C7" i="8"/>
  <c r="C7" i="7"/>
  <c r="C7" i="4"/>
  <c r="C7" i="6"/>
  <c r="C7" i="12"/>
  <c r="C4" i="12"/>
  <c r="C3" i="12"/>
  <c r="C4" i="11"/>
  <c r="C3" i="11"/>
  <c r="C4" i="10"/>
  <c r="C3" i="10"/>
  <c r="C4" i="9"/>
  <c r="C3" i="9"/>
  <c r="C4" i="8"/>
  <c r="C3" i="8"/>
  <c r="C4" i="7"/>
  <c r="C3" i="7"/>
  <c r="C4" i="6"/>
  <c r="C3" i="6"/>
  <c r="C4" i="4"/>
  <c r="C3" i="4"/>
  <c r="C29" i="12"/>
  <c r="K30" i="1" s="1"/>
  <c r="C9" i="12" s="1"/>
  <c r="K26" i="1"/>
  <c r="C9" i="8" s="1"/>
  <c r="E10" i="18" l="1"/>
  <c r="E10" i="15"/>
  <c r="L37" i="1"/>
  <c r="L38" i="1"/>
  <c r="E9" i="17"/>
  <c r="C10" i="19"/>
  <c r="C10" i="18"/>
  <c r="H32" i="1"/>
  <c r="I32" i="1" s="1"/>
  <c r="E10" i="16"/>
  <c r="E8" i="22"/>
  <c r="C10" i="22"/>
  <c r="E12" i="17"/>
  <c r="E9" i="13"/>
  <c r="E9" i="14"/>
  <c r="J23" i="1"/>
  <c r="C8" i="3"/>
  <c r="E9" i="7"/>
  <c r="C10" i="4"/>
  <c r="J24" i="1"/>
  <c r="E9" i="11"/>
  <c r="E9" i="10"/>
  <c r="E9" i="6"/>
  <c r="E9" i="4"/>
  <c r="E9" i="12"/>
  <c r="E9" i="9"/>
  <c r="E9" i="8"/>
  <c r="E8" i="4"/>
  <c r="E12" i="22" l="1"/>
  <c r="E10" i="22"/>
  <c r="C8" i="7"/>
  <c r="C10" i="7" s="1"/>
  <c r="J25" i="1"/>
  <c r="E12" i="4"/>
  <c r="E10" i="4"/>
  <c r="C8" i="6"/>
  <c r="K22" i="1"/>
  <c r="C9" i="3" s="1"/>
  <c r="C7" i="3"/>
  <c r="R42" i="1"/>
  <c r="V42" i="1"/>
  <c r="U42" i="1"/>
  <c r="T42" i="1"/>
  <c r="S42" i="1"/>
  <c r="P42" i="1"/>
  <c r="O42" i="1"/>
  <c r="C3" i="3"/>
  <c r="C4" i="3"/>
  <c r="E8" i="7" l="1"/>
  <c r="E12" i="7" s="1"/>
  <c r="C8" i="8"/>
  <c r="C10" i="8" s="1"/>
  <c r="J26" i="1"/>
  <c r="C10" i="3"/>
  <c r="C10" i="6"/>
  <c r="E8" i="6"/>
  <c r="J27" i="1"/>
  <c r="L23" i="1"/>
  <c r="G22" i="1"/>
  <c r="L22" i="1"/>
  <c r="F23" i="1"/>
  <c r="G25" i="1"/>
  <c r="F25" i="1"/>
  <c r="F24" i="1"/>
  <c r="F22" i="1"/>
  <c r="G23" i="1"/>
  <c r="G24" i="1"/>
  <c r="E10" i="7" l="1"/>
  <c r="E8" i="8"/>
  <c r="E10" i="8" s="1"/>
  <c r="E10" i="6"/>
  <c r="E12" i="6"/>
  <c r="C8" i="9"/>
  <c r="C10" i="9" s="1"/>
  <c r="H22" i="1"/>
  <c r="I22" i="1" s="1"/>
  <c r="H23" i="1"/>
  <c r="I23" i="1" s="1"/>
  <c r="H24" i="1"/>
  <c r="I24" i="1" s="1"/>
  <c r="H25" i="1"/>
  <c r="I25" i="1" s="1"/>
  <c r="G26" i="1"/>
  <c r="F26" i="1"/>
  <c r="E8" i="3"/>
  <c r="E9" i="3"/>
  <c r="E12" i="8" l="1"/>
  <c r="C8" i="10"/>
  <c r="C10" i="10" s="1"/>
  <c r="J28" i="1"/>
  <c r="E12" i="3"/>
  <c r="E10" i="3"/>
  <c r="E8" i="9"/>
  <c r="G27" i="1"/>
  <c r="F27" i="1"/>
  <c r="H26" i="1"/>
  <c r="I26" i="1" s="1"/>
  <c r="L24" i="1"/>
  <c r="L25" i="1"/>
  <c r="E8" i="10" l="1"/>
  <c r="E10" i="10" s="1"/>
  <c r="C8" i="11"/>
  <c r="C10" i="11" s="1"/>
  <c r="J29" i="1"/>
  <c r="E10" i="9"/>
  <c r="E12" i="9"/>
  <c r="J30" i="1"/>
  <c r="H27" i="1"/>
  <c r="I27" i="1" s="1"/>
  <c r="G28" i="1"/>
  <c r="F28" i="1"/>
  <c r="L26" i="1"/>
  <c r="E12" i="10" l="1"/>
  <c r="E8" i="11"/>
  <c r="E10" i="11" s="1"/>
  <c r="C8" i="23"/>
  <c r="N42" i="1"/>
  <c r="C8" i="12"/>
  <c r="C10" i="12" s="1"/>
  <c r="H28" i="1"/>
  <c r="I28" i="1" s="1"/>
  <c r="G29" i="1"/>
  <c r="F29" i="1"/>
  <c r="L27" i="1"/>
  <c r="E8" i="23" l="1"/>
  <c r="C10" i="23"/>
  <c r="J41" i="1"/>
  <c r="J42" i="1" s="1"/>
  <c r="E12" i="11"/>
  <c r="E8" i="13"/>
  <c r="E12" i="13" s="1"/>
  <c r="BL42" i="1"/>
  <c r="E8" i="12"/>
  <c r="H29" i="1"/>
  <c r="I29" i="1" s="1"/>
  <c r="G30" i="1"/>
  <c r="F30" i="1"/>
  <c r="L28" i="1"/>
  <c r="E12" i="23" l="1"/>
  <c r="E10" i="23"/>
  <c r="E8" i="14"/>
  <c r="C10" i="14"/>
  <c r="E10" i="12"/>
  <c r="E12" i="12"/>
  <c r="C10" i="13"/>
  <c r="E10" i="13"/>
  <c r="H30" i="1"/>
  <c r="I30" i="1" s="1"/>
  <c r="G41" i="1"/>
  <c r="F41" i="1"/>
  <c r="K42" i="1"/>
  <c r="L43" i="1" s="1"/>
  <c r="L29" i="1"/>
  <c r="E12" i="14" l="1"/>
  <c r="E10" i="14"/>
  <c r="H41" i="1"/>
  <c r="I41" i="1" s="1"/>
  <c r="L30" i="1"/>
  <c r="L41" i="1" l="1"/>
  <c r="L42" i="1" s="1"/>
  <c r="E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Flavien</author>
    <author>Mitchell Tracy</author>
    <author>Floyd Webb</author>
  </authors>
  <commentList>
    <comment ref="B19" authorId="0" shapeId="0" xr:uid="{BE701220-D42D-44EF-9BEA-F0D7DA64411C}">
      <text>
        <r>
          <rPr>
            <b/>
            <sz val="9"/>
            <color indexed="81"/>
            <rFont val="Tahoma"/>
            <family val="2"/>
          </rPr>
          <t>• Enter date in numeric form (Ex: 12/31/15). Excel will properly format.
• Start date should be either</t>
        </r>
        <r>
          <rPr>
            <sz val="9"/>
            <color indexed="81"/>
            <rFont val="Tahoma"/>
            <family val="2"/>
          </rPr>
          <t>:
   1 - Initial invoice - the start is the date on the "Notice to Proceed."
   2 - Subsequent invoices - the "Invoice Service Period" date range must include the earliest date that work began (i.e., if subconsultant invoice date is five days earlier than prime's start date, you must use subconsultant start date even if it overlaps with a previous invoice).</t>
        </r>
      </text>
    </comment>
    <comment ref="B21" authorId="0" shapeId="0" xr:uid="{210FD5A6-F52A-477E-BC27-00E94E11D6AC}">
      <text>
        <r>
          <rPr>
            <sz val="9"/>
            <color indexed="81"/>
            <rFont val="Tahoma"/>
            <family val="2"/>
          </rPr>
          <t>Per Contract Scope</t>
        </r>
      </text>
    </comment>
    <comment ref="C21" authorId="0" shapeId="0" xr:uid="{D0481239-08CF-44D8-903E-1EEE50FC033E}">
      <text>
        <r>
          <rPr>
            <sz val="9"/>
            <color indexed="81"/>
            <rFont val="Tahoma"/>
            <family val="2"/>
          </rPr>
          <t>Per Contract Scope</t>
        </r>
      </text>
    </comment>
    <comment ref="E21" authorId="1" shapeId="0" xr:uid="{F9F058D6-901B-4401-8505-50684E00FD83}">
      <text>
        <r>
          <rPr>
            <sz val="9"/>
            <color indexed="81"/>
            <rFont val="Tahoma"/>
            <family val="2"/>
          </rPr>
          <t>Per Contract</t>
        </r>
      </text>
    </comment>
    <comment ref="F21" authorId="1" shapeId="0" xr:uid="{F6F27E45-4FD6-474C-A675-D0E709B22612}">
      <text>
        <r>
          <rPr>
            <sz val="9"/>
            <color indexed="81"/>
            <rFont val="Tahoma"/>
            <family val="2"/>
          </rPr>
          <t>Cumulative total % of task previously billed
Total of all previous periods</t>
        </r>
      </text>
    </comment>
    <comment ref="H21" authorId="2" shapeId="0" xr:uid="{673189E8-5676-4A7A-AF0A-0B7A0D5619E8}">
      <text>
        <r>
          <rPr>
            <sz val="9"/>
            <color indexed="81"/>
            <rFont val="Tahoma"/>
            <family val="2"/>
          </rPr>
          <t>You cannot seek more than 100% of a task.</t>
        </r>
      </text>
    </comment>
    <comment ref="J21" authorId="0" shapeId="0" xr:uid="{63758B1D-677E-4F86-8DC3-EE124912774A}">
      <text>
        <r>
          <rPr>
            <sz val="9"/>
            <color indexed="81"/>
            <rFont val="Tahoma"/>
            <family val="2"/>
          </rPr>
          <t>Sum of all previous periods</t>
        </r>
      </text>
    </comment>
  </commentList>
</comments>
</file>

<file path=xl/sharedStrings.xml><?xml version="1.0" encoding="utf-8"?>
<sst xmlns="http://schemas.openxmlformats.org/spreadsheetml/2006/main" count="693" uniqueCount="139">
  <si>
    <t>CONSULTANT NAME</t>
  </si>
  <si>
    <t>Consultant LOGO</t>
  </si>
  <si>
    <t>Street Address</t>
  </si>
  <si>
    <t>City, State, Zip Code</t>
  </si>
  <si>
    <t>Telephone #</t>
  </si>
  <si>
    <t>INVOICE</t>
  </si>
  <si>
    <t>Bill To:</t>
  </si>
  <si>
    <t>Invoice Date:</t>
  </si>
  <si>
    <t>Broward Metropolitan Planning Organization (BMPO)</t>
  </si>
  <si>
    <t>Invoice No.:</t>
  </si>
  <si>
    <t>100 West Cypress Creek Road, 6th Floor, Suite 650</t>
  </si>
  <si>
    <t>BMPO P.O. #:</t>
  </si>
  <si>
    <t>Fort Lauderdale, FL 33309</t>
  </si>
  <si>
    <t>(954) 876-0033</t>
  </si>
  <si>
    <t>Email: accountspayable@browardmpo.org</t>
  </si>
  <si>
    <t xml:space="preserve">BMPO Project Manager: </t>
  </si>
  <si>
    <t>Project Name and  Description:</t>
  </si>
  <si>
    <t>Invoice Service Period</t>
  </si>
  <si>
    <t>Contract Number</t>
  </si>
  <si>
    <t>Contract Execution Date</t>
  </si>
  <si>
    <t>Contract End Date</t>
  </si>
  <si>
    <t>-</t>
  </si>
  <si>
    <t>*Previously Billed Worksheet (Instructions Above)</t>
  </si>
  <si>
    <t>(Additional hidden columns available if needed.)</t>
  </si>
  <si>
    <t>Task no.</t>
  </si>
  <si>
    <t>Task name</t>
  </si>
  <si>
    <t>Budgeted amount</t>
  </si>
  <si>
    <t>Percent 
previously billed</t>
  </si>
  <si>
    <t>Percent complete
this period</t>
  </si>
  <si>
    <t>Percent complete
 to date</t>
  </si>
  <si>
    <t>Complete</t>
  </si>
  <si>
    <t>Previously billed</t>
  </si>
  <si>
    <t>Billed this
period</t>
  </si>
  <si>
    <t>Remaining budget</t>
  </si>
  <si>
    <t>Previously Billed
Inv 1</t>
  </si>
  <si>
    <t>Previously Billed
Inv 2</t>
  </si>
  <si>
    <t>Previously Billed
Inv 3</t>
  </si>
  <si>
    <t>Previously Billed
Inv 4</t>
  </si>
  <si>
    <t>Previously Billed
Inv 5</t>
  </si>
  <si>
    <t>Previously Billed
Inv 6</t>
  </si>
  <si>
    <t>Previously Billed
Inv 7</t>
  </si>
  <si>
    <t>Previously Billed
Inv 8</t>
  </si>
  <si>
    <t>Previously Billed
Inv 9</t>
  </si>
  <si>
    <t>Previously Billed
Inv 10</t>
  </si>
  <si>
    <t>Previously Billed
Inv 11</t>
  </si>
  <si>
    <t>Previously Billed
Inv 12</t>
  </si>
  <si>
    <t>Previously Billed
Inv 13</t>
  </si>
  <si>
    <t>Previously Billed
Inv 14</t>
  </si>
  <si>
    <t>Previously Billed
Inv 15</t>
  </si>
  <si>
    <t>Previously Billed
Inv 16</t>
  </si>
  <si>
    <t>Previously Billed
Inv 17</t>
  </si>
  <si>
    <t>Previously Billed
Inv 18</t>
  </si>
  <si>
    <t>Previously Billed
Inv 19</t>
  </si>
  <si>
    <t>Previously Billed
Inv 20</t>
  </si>
  <si>
    <t>Previously Billed
Inv 21</t>
  </si>
  <si>
    <t>Previously Billed
Inv 22</t>
  </si>
  <si>
    <t>Previously Billed
Inv 23</t>
  </si>
  <si>
    <t>Previously Billed
Inv 24</t>
  </si>
  <si>
    <t>Previously Billed
Inv 25</t>
  </si>
  <si>
    <t>Previously Billed
Inv 26</t>
  </si>
  <si>
    <t>Previously Billed
Inv 27</t>
  </si>
  <si>
    <t>Previously Billed
Inv 28</t>
  </si>
  <si>
    <t>Previously Billed
Inv 29</t>
  </si>
  <si>
    <t>Previously Billed
Inv 30</t>
  </si>
  <si>
    <t>Previously Billed
Inv 31</t>
  </si>
  <si>
    <t>Previously Billed
Inv 32</t>
  </si>
  <si>
    <t>Previously Billed
Inv 33</t>
  </si>
  <si>
    <t>Previously Billed
Inv 34</t>
  </si>
  <si>
    <t>Previously Billed
Inv 35</t>
  </si>
  <si>
    <t>Previously Billed
Inv 36</t>
  </si>
  <si>
    <t>Previously Billed
Inv 37</t>
  </si>
  <si>
    <t>Previously Billed
Inv 38</t>
  </si>
  <si>
    <t>Previously Billed
Inv 39</t>
  </si>
  <si>
    <t>Previously Billed
Inv 40</t>
  </si>
  <si>
    <t>Previously Billed
Inv 41</t>
  </si>
  <si>
    <t>Previously Billed
Inv 42</t>
  </si>
  <si>
    <t>Previously Billed
Inv 43</t>
  </si>
  <si>
    <t>Previously Billed
Inv 44</t>
  </si>
  <si>
    <t>Previously Billed
Inv 45</t>
  </si>
  <si>
    <t>Previously Billed
Inv 46</t>
  </si>
  <si>
    <t>Previously Billed
Inv 47</t>
  </si>
  <si>
    <t>Previously Billed
Inv 48</t>
  </si>
  <si>
    <t>Previously Billed
Inv 49</t>
  </si>
  <si>
    <t>Previously Billed
Inv 50</t>
  </si>
  <si>
    <t>Total</t>
  </si>
  <si>
    <t>Project Management</t>
  </si>
  <si>
    <t xml:space="preserve">Task 2   </t>
  </si>
  <si>
    <t>Task 3</t>
  </si>
  <si>
    <t>Task 4</t>
  </si>
  <si>
    <t>Task 5</t>
  </si>
  <si>
    <t>Task 6</t>
  </si>
  <si>
    <t>Task 7</t>
  </si>
  <si>
    <t>Task 8</t>
  </si>
  <si>
    <t>Task 9</t>
  </si>
  <si>
    <t>Task 10</t>
  </si>
  <si>
    <t>Task 11</t>
  </si>
  <si>
    <t>Task 12</t>
  </si>
  <si>
    <t>Task 13</t>
  </si>
  <si>
    <t>Task 14</t>
  </si>
  <si>
    <t>Task 15</t>
  </si>
  <si>
    <t>Task 16</t>
  </si>
  <si>
    <t>Task 17</t>
  </si>
  <si>
    <t>Task 18</t>
  </si>
  <si>
    <t>Task 19</t>
  </si>
  <si>
    <t>Task 20</t>
  </si>
  <si>
    <t>Totals:</t>
  </si>
  <si>
    <t xml:space="preserve">Total Amount Due: </t>
  </si>
  <si>
    <t>The table above only updates the "Previously billed" column in the blue table on the left.
Complete Task Invoice Detail information via the Task tabs below to update the other columns in the table on the left.</t>
  </si>
  <si>
    <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</si>
  <si>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Do not include the table above in invoice package.</t>
  </si>
  <si>
    <t xml:space="preserve">Authorized Signature: </t>
  </si>
  <si>
    <t xml:space="preserve">Name Printed: </t>
  </si>
  <si>
    <t>INVOICE TASK DETAIL</t>
  </si>
  <si>
    <r>
      <rPr>
        <b/>
        <i/>
        <u/>
        <sz val="14"/>
        <color rgb="FF000000"/>
        <rFont val="Calibri"/>
        <family val="2"/>
        <scheme val="minor"/>
      </rPr>
      <t>*Instructions:</t>
    </r>
    <r>
      <rPr>
        <sz val="14"/>
        <color rgb="FF000000"/>
        <rFont val="Calibri"/>
        <family val="2"/>
        <scheme val="minor"/>
      </rPr>
      <t xml:space="preserve">
DO NOT change the formulas in the table.
</t>
    </r>
    <r>
      <rPr>
        <sz val="14"/>
        <color rgb="FF7030A0"/>
        <rFont val="Calibri"/>
        <family val="2"/>
        <scheme val="minor"/>
      </rPr>
      <t>Remove sample data (in purple) throughout and enter actual data. Read purple instructions in cell B31 before replacing with Progress Report.</t>
    </r>
    <r>
      <rPr>
        <sz val="14"/>
        <color rgb="FF000000"/>
        <rFont val="Calibri"/>
        <family val="2"/>
        <scheme val="minor"/>
      </rPr>
      <t xml:space="preserve">
Enter data in non-highlighted cells only.
- Change cell B15 (Prime Consultant Name) to company name and list salary costs for prime consultant for this invoice.
- If applicable, change cells B16-B22 (Sub-Consultant) to company name and list salary costs for sub-consultant for this invoice. Hide non-utilized sub-consultant rows.
- List other charges (i.e., travel, equipment, materials, other) as needed and indicate if prime or sub-consultant expenditures under Notes.
- All travel must be listed on the Florida DOT Contractor Travel Form (300-000-06) in backup.
- All expenditures must have supporting backup documents (i.e., itemized receipts, payments made to sub-consultants or vendors).
- Sub-consultant's invoices must list the prime consultant on the invoice.
- Delete the instructions shown in cell B31 and enter Progress Report narrative.
- The sub-consultant's invoice and corresponding progress report must be included in the backup but does not substitute for consultant's progress report.
- Print/PDF in portrait orientation only.
- If you need a second page, adjust the Page Layout/Print Area.</t>
    </r>
  </si>
  <si>
    <t>Task No:</t>
  </si>
  <si>
    <t>Task Name:</t>
  </si>
  <si>
    <t>Budgeted Amount</t>
  </si>
  <si>
    <t>Billed this period</t>
  </si>
  <si>
    <t>Remaining Budget</t>
  </si>
  <si>
    <t>Percent complete:</t>
  </si>
  <si>
    <t>Billed this period details:</t>
  </si>
  <si>
    <t>Salary Costs:</t>
  </si>
  <si>
    <t>Notes:</t>
  </si>
  <si>
    <t>Prime Consultant Name</t>
  </si>
  <si>
    <t>Sub-Consultant 1</t>
  </si>
  <si>
    <t>Sub-Consultant 2</t>
  </si>
  <si>
    <t>Sub-Consultant 3</t>
  </si>
  <si>
    <t>Sub-Consultant 4</t>
  </si>
  <si>
    <t>Sub-Consultant 5</t>
  </si>
  <si>
    <t>Sub-Consultant 6</t>
  </si>
  <si>
    <t>Sub-Consultant 7</t>
  </si>
  <si>
    <t>Other Direct Expense:</t>
  </si>
  <si>
    <t>Travel</t>
  </si>
  <si>
    <t>Equipment</t>
  </si>
  <si>
    <t>Materials</t>
  </si>
  <si>
    <t>Other</t>
  </si>
  <si>
    <t>Progress Report:</t>
  </si>
  <si>
    <r>
      <t xml:space="preserve">In this space, provide a narrative of the work performed this period towards completing the deliverable(s) for this Task according to the contract scope of service. Do not use acronyms and explain any technical jargon. Make sure the narrative is viewable by resizing the cell if needed. 
You must include one of the following in this space:
</t>
    </r>
    <r>
      <rPr>
        <b/>
        <sz val="11"/>
        <color rgb="FF7030A0"/>
        <rFont val="Calibri"/>
        <family val="2"/>
        <scheme val="minor"/>
      </rPr>
      <t xml:space="preserve">1. Progress report narrative </t>
    </r>
    <r>
      <rPr>
        <sz val="11"/>
        <color rgb="FF7030A0"/>
        <rFont val="Calibri"/>
        <family val="2"/>
        <scheme val="minor"/>
      </rPr>
      <t xml:space="preserve">- including sub-consultant work included on this invoice.
</t>
    </r>
    <r>
      <rPr>
        <b/>
        <sz val="11"/>
        <color rgb="FF7030A0"/>
        <rFont val="Calibri"/>
        <family val="2"/>
        <scheme val="minor"/>
      </rPr>
      <t>2. See attached progress report</t>
    </r>
    <r>
      <rPr>
        <sz val="11"/>
        <color rgb="FF7030A0"/>
        <rFont val="Calibri"/>
        <family val="2"/>
        <scheme val="minor"/>
      </rPr>
      <t xml:space="preserve"> - add a separate document detailing the progress.
</t>
    </r>
    <r>
      <rPr>
        <b/>
        <sz val="11"/>
        <color rgb="FF7030A0"/>
        <rFont val="Calibri"/>
        <family val="2"/>
        <scheme val="minor"/>
      </rPr>
      <t>3. No work this period</t>
    </r>
    <r>
      <rPr>
        <sz val="11"/>
        <color rgb="FF7030A0"/>
        <rFont val="Calibri"/>
        <family val="2"/>
        <scheme val="minor"/>
      </rPr>
      <t xml:space="preserve"> - there are no charges for the task as shown in the $0 "Billed this period" line above.
</t>
    </r>
    <r>
      <rPr>
        <b/>
        <sz val="11"/>
        <color rgb="FF7030A0"/>
        <rFont val="Calibri"/>
        <family val="2"/>
        <scheme val="minor"/>
      </rPr>
      <t>4. Task complete</t>
    </r>
    <r>
      <rPr>
        <sz val="11"/>
        <color rgb="FF7030A0"/>
        <rFont val="Calibri"/>
        <family val="2"/>
        <scheme val="minor"/>
      </rPr>
      <t xml:space="preserve"> - all work and billing on this Task is completed.</t>
    </r>
  </si>
  <si>
    <r>
      <rPr>
        <b/>
        <i/>
        <u/>
        <sz val="14"/>
        <color rgb="FF000000"/>
        <rFont val="Calibri"/>
        <family val="2"/>
      </rPr>
      <t>*Instructions:</t>
    </r>
    <r>
      <rPr>
        <sz val="14"/>
        <color rgb="FF000000"/>
        <rFont val="Calibri"/>
        <family val="2"/>
      </rPr>
      <t xml:space="preserve"> 
DO NOT change the formulas in the table.
</t>
    </r>
    <r>
      <rPr>
        <sz val="14"/>
        <color rgb="FF7030A0"/>
        <rFont val="Calibri"/>
        <family val="2"/>
      </rPr>
      <t>Remove sample data (in purple) throughout and enter actual data.</t>
    </r>
    <r>
      <rPr>
        <sz val="14"/>
        <color rgb="FF000000"/>
        <rFont val="Calibri"/>
        <family val="2"/>
      </rPr>
      <t xml:space="preserve">
Enter data in non-highlighted cells only. Avoid the cut-and-paste function as this can change formulas in the protected/highlighted cells.
Enter prime consultant name, address and telephone number at the top of the form.
In cells K6-K8, enter the date of invoice, invoice number and Broward MPO purchase order number. If last invoice, type "FINAL" in cell K9.
In cell D12, enter the Broward MPO project manager's name. 
In cell E14, enter the project name and brief description of the project.
In cell E15-E16, enter the task work order # and invoice sequence #.  For example: Task Work Order 12, Invoice #3 or TWO 12-3.
In cells B19 and E19, enter the begin and end dates for the service period, including sub-consultant(s) invoice service period(s).
In cell G19, enter the contract number.
In cells I19 and K19, enter the beginning and ending date of the contract.
In cells C22-C41, enter the task name(s).
In cells E22-E41, enter the amount budgeted for each task per the contract rate sheet. </t>
    </r>
    <r>
      <rPr>
        <b/>
        <sz val="14"/>
        <color rgb="FF000000"/>
        <rFont val="Calibri"/>
        <family val="2"/>
      </rPr>
      <t>Hide or add task rows as necessary.</t>
    </r>
    <r>
      <rPr>
        <sz val="14"/>
        <color rgb="FF000000"/>
        <rFont val="Calibri"/>
        <family val="2"/>
      </rPr>
      <t xml:space="preserve">
Consultant project manager must type their name and sign or e-sign the bottom of the invoice cover sheet prior to submittal.
For invoice #1, proceed to the Task 1 tab below to enter billing information for that period. 
Starting with invoice #2 and beyond, manually enter the previous billed totals in their respective columns and rows in the table below. This will move the amounts per invoice to previously billed. You will then clear the amounts in each task sheet/tab and replace with any new charges. This function will update the "Billed this period" column in the blue table to the left. 
Once all tabs/invoice billing is complete, convert all pages to a PDF file, sign and submit to: </t>
    </r>
    <r>
      <rPr>
        <b/>
        <sz val="14"/>
        <color rgb="FF000000"/>
        <rFont val="Calibri"/>
        <family val="2"/>
      </rPr>
      <t>accountspayable@browardmpo.org</t>
    </r>
    <r>
      <rPr>
        <sz val="14"/>
        <color rgb="FF00000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</si>
</sst>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409]mmmm\ d\,\ yyyy;@"/>
    <numFmt numFmtId="165" formatCode="m/d/yyyy;@"/>
    <numFmt numFmtId="166" formatCode="&quot;$&quot;#,##0.00"/>
    <numFmt numFmtId="167" formatCode="0.0%"/>
    <numFmt numFmtId="169" formatCode="_([$$-409]* #,##0.00_);_([$$-409]* \(#,##0.00\);_([$$-409]* &quot;-&quot;??_);_(@_)"/>
  </numFmts>
  <fonts count="56"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2"/>
      <color rgb="FFFF0000"/>
      <name val="Arial"/>
      <family val="2"/>
    </font>
    <font>
      <sz val="12"/>
      <color rgb="FFFF0000"/>
      <name val="Arial"/>
      <family val="2"/>
    </font>
    <font>
      <b/>
      <sz val="12"/>
      <name val="Arial"/>
      <family val="2"/>
    </font>
    <font>
      <sz val="12"/>
      <color theme="1"/>
      <name val="Arial"/>
      <family val="2"/>
    </font>
    <font>
      <sz val="9"/>
      <color indexed="81"/>
      <name val="Tahoma"/>
      <family val="2"/>
    </font>
    <font>
      <i/>
      <sz val="12"/>
      <name val="Monotype Corsiva"/>
      <family val="4"/>
    </font>
    <font>
      <sz val="26"/>
      <color theme="1"/>
      <name val="Calibri"/>
      <family val="2"/>
      <scheme val="minor"/>
    </font>
    <font>
      <sz val="14"/>
      <color theme="1"/>
      <name val="Calibri"/>
      <family val="2"/>
      <scheme val="minor"/>
    </font>
    <font>
      <sz val="11"/>
      <color rgb="FF000000"/>
      <name val="Calibri"/>
      <family val="2"/>
    </font>
    <font>
      <sz val="14"/>
      <color rgb="FF000000"/>
      <name val="Calibri"/>
      <family val="2"/>
      <scheme val="minor"/>
    </font>
    <font>
      <b/>
      <i/>
      <u/>
      <sz val="14"/>
      <color rgb="FF000000"/>
      <name val="Calibri"/>
      <family val="2"/>
      <scheme val="minor"/>
    </font>
    <font>
      <sz val="12"/>
      <name val="Calibri"/>
      <family val="2"/>
      <scheme val="minor"/>
    </font>
    <font>
      <b/>
      <sz val="12"/>
      <color theme="1"/>
      <name val="Calibri"/>
      <family val="2"/>
      <scheme val="minor"/>
    </font>
    <font>
      <b/>
      <sz val="12"/>
      <name val="Calibri"/>
      <family val="2"/>
      <scheme val="minor"/>
    </font>
    <font>
      <sz val="12"/>
      <color rgb="FF7030A0"/>
      <name val="Calibri"/>
      <family val="2"/>
      <scheme val="minor"/>
    </font>
    <font>
      <sz val="12"/>
      <color theme="1"/>
      <name val="Calibri"/>
      <family val="2"/>
      <scheme val="minor"/>
    </font>
    <font>
      <b/>
      <sz val="16"/>
      <color theme="1"/>
      <name val="Calibri"/>
      <family val="2"/>
      <scheme val="minor"/>
    </font>
    <font>
      <sz val="14"/>
      <color rgb="FF7030A0"/>
      <name val="Calibri"/>
      <family val="2"/>
      <scheme val="minor"/>
    </font>
    <font>
      <sz val="8"/>
      <name val="Calibri"/>
      <family val="2"/>
      <scheme val="minor"/>
    </font>
    <font>
      <b/>
      <sz val="18"/>
      <color rgb="FF000000"/>
      <name val="Calibri"/>
      <family val="2"/>
    </font>
    <font>
      <sz val="11"/>
      <color theme="1"/>
      <name val="Calibri"/>
      <family val="2"/>
    </font>
    <font>
      <sz val="14"/>
      <color theme="1"/>
      <name val="Calibri"/>
      <family val="2"/>
    </font>
    <font>
      <b/>
      <sz val="14"/>
      <name val="Calibri"/>
      <family val="2"/>
    </font>
    <font>
      <sz val="14"/>
      <name val="Calibri"/>
      <family val="2"/>
    </font>
    <font>
      <sz val="14"/>
      <color rgb="FF7030A0"/>
      <name val="Calibri"/>
      <family val="2"/>
    </font>
    <font>
      <b/>
      <sz val="18"/>
      <color rgb="FF3333FF"/>
      <name val="Calibri"/>
      <family val="2"/>
    </font>
    <font>
      <b/>
      <sz val="12"/>
      <color rgb="FF3333FF"/>
      <name val="Calibri"/>
      <family val="2"/>
    </font>
    <font>
      <b/>
      <sz val="12"/>
      <name val="Calibri"/>
      <family val="2"/>
    </font>
    <font>
      <sz val="12"/>
      <name val="Calibri"/>
      <family val="2"/>
    </font>
    <font>
      <sz val="12"/>
      <color rgb="FF7030A0"/>
      <name val="Calibri"/>
      <family val="2"/>
    </font>
    <font>
      <sz val="12"/>
      <color theme="1"/>
      <name val="Calibri"/>
      <family val="2"/>
    </font>
    <font>
      <sz val="14"/>
      <color rgb="FF000000"/>
      <name val="Calibri"/>
      <family val="2"/>
    </font>
    <font>
      <b/>
      <i/>
      <u/>
      <sz val="14"/>
      <color rgb="FF000000"/>
      <name val="Calibri"/>
      <family val="2"/>
    </font>
    <font>
      <b/>
      <sz val="13"/>
      <name val="Calibri"/>
      <family val="2"/>
    </font>
    <font>
      <sz val="11"/>
      <name val="Calibri"/>
      <family val="2"/>
    </font>
    <font>
      <b/>
      <sz val="12"/>
      <color theme="1"/>
      <name val="Calibri"/>
      <family val="2"/>
    </font>
    <font>
      <b/>
      <sz val="18"/>
      <name val="Calibri"/>
      <family val="2"/>
    </font>
    <font>
      <b/>
      <sz val="14"/>
      <color theme="1"/>
      <name val="Calibri"/>
      <family val="2"/>
    </font>
    <font>
      <b/>
      <sz val="12"/>
      <color rgb="FF7030A0"/>
      <name val="Calibri"/>
      <family val="2"/>
    </font>
    <font>
      <b/>
      <sz val="13"/>
      <color theme="1"/>
      <name val="Calibri"/>
      <family val="2"/>
    </font>
    <font>
      <b/>
      <sz val="11"/>
      <color theme="1"/>
      <name val="Calibri"/>
      <family val="2"/>
    </font>
    <font>
      <i/>
      <sz val="12"/>
      <name val="Calibri"/>
      <family val="2"/>
    </font>
    <font>
      <i/>
      <sz val="12"/>
      <color theme="1"/>
      <name val="Calibri"/>
      <family val="2"/>
      <scheme val="minor"/>
    </font>
    <font>
      <b/>
      <u/>
      <sz val="11"/>
      <color theme="1"/>
      <name val="Calibri"/>
      <family val="2"/>
      <scheme val="minor"/>
    </font>
    <font>
      <b/>
      <sz val="13.5"/>
      <name val="Calibri"/>
      <family val="2"/>
    </font>
    <font>
      <sz val="13.5"/>
      <name val="Calibri"/>
      <family val="2"/>
    </font>
    <font>
      <b/>
      <i/>
      <sz val="14"/>
      <name val="Calibri"/>
      <family val="2"/>
    </font>
    <font>
      <b/>
      <sz val="14"/>
      <color rgb="FF000000"/>
      <name val="Calibri"/>
      <family val="2"/>
    </font>
    <font>
      <sz val="11"/>
      <color rgb="FF7030A0"/>
      <name val="Calibri"/>
      <family val="2"/>
      <scheme val="minor"/>
    </font>
    <font>
      <b/>
      <sz val="11"/>
      <color rgb="FF7030A0"/>
      <name val="Calibri"/>
      <family val="2"/>
      <scheme val="minor"/>
    </font>
    <font>
      <b/>
      <sz val="9"/>
      <color indexed="81"/>
      <name val="Tahoma"/>
      <family val="2"/>
    </font>
    <font>
      <b/>
      <sz val="18"/>
      <color rgb="FF7030A0"/>
      <name val="Calibri"/>
      <family val="2"/>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tint="-0.14999847407452621"/>
        <bgColor indexed="64"/>
      </patternFill>
    </fill>
  </fills>
  <borders count="2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79">
    <xf numFmtId="0" fontId="0" fillId="0" borderId="0" xfId="0"/>
    <xf numFmtId="0" fontId="3" fillId="0" borderId="0" xfId="0" applyFont="1"/>
    <xf numFmtId="0" fontId="7" fillId="0" borderId="0" xfId="0" applyFont="1"/>
    <xf numFmtId="43" fontId="3" fillId="0" borderId="0" xfId="1" applyFont="1" applyFill="1" applyBorder="1" applyProtection="1">
      <protection locked="0"/>
    </xf>
    <xf numFmtId="0" fontId="0" fillId="0" borderId="0" xfId="0" applyAlignment="1">
      <alignment vertical="center"/>
    </xf>
    <xf numFmtId="0" fontId="9" fillId="0" borderId="0" xfId="0" applyFont="1" applyAlignment="1" applyProtection="1">
      <alignment horizontal="left"/>
      <protection locked="0"/>
    </xf>
    <xf numFmtId="0" fontId="3" fillId="0" borderId="0" xfId="0" applyFont="1" applyAlignment="1" applyProtection="1">
      <alignment horizontal="left"/>
      <protection locked="0"/>
    </xf>
    <xf numFmtId="44" fontId="2" fillId="0" borderId="0" xfId="2" applyFont="1" applyFill="1" applyBorder="1"/>
    <xf numFmtId="0" fontId="4" fillId="0" borderId="0" xfId="0" applyFont="1"/>
    <xf numFmtId="0" fontId="5" fillId="0" borderId="0" xfId="0" applyFont="1"/>
    <xf numFmtId="0" fontId="10"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xf>
    <xf numFmtId="0" fontId="11" fillId="0" borderId="0" xfId="0" applyFont="1" applyAlignment="1">
      <alignment horizontal="center" vertical="center" wrapText="1"/>
    </xf>
    <xf numFmtId="43" fontId="3" fillId="0" borderId="0" xfId="1" applyFont="1" applyFill="1" applyBorder="1" applyAlignment="1" applyProtection="1">
      <alignment vertical="center"/>
      <protection locked="0"/>
    </xf>
    <xf numFmtId="43" fontId="6" fillId="0" borderId="0" xfId="1" applyFont="1" applyFill="1" applyBorder="1" applyAlignment="1" applyProtection="1">
      <alignment vertical="center"/>
    </xf>
    <xf numFmtId="0" fontId="19" fillId="0" borderId="0" xfId="0" applyFont="1"/>
    <xf numFmtId="0" fontId="13" fillId="0" borderId="0" xfId="0" applyFont="1" applyAlignment="1">
      <alignment vertical="center" wrapText="1"/>
    </xf>
    <xf numFmtId="0" fontId="24" fillId="0" borderId="0" xfId="0" applyFont="1" applyAlignment="1">
      <alignment vertical="center"/>
    </xf>
    <xf numFmtId="0" fontId="25" fillId="0" borderId="0" xfId="0" applyFont="1" applyAlignment="1">
      <alignment horizontal="left" vertical="center"/>
    </xf>
    <xf numFmtId="0" fontId="27" fillId="0" borderId="0" xfId="0" applyFont="1" applyAlignment="1">
      <alignment vertical="center"/>
    </xf>
    <xf numFmtId="0" fontId="28" fillId="0" borderId="0" xfId="0" applyFont="1" applyAlignment="1">
      <alignment horizontal="left" vertical="center"/>
    </xf>
    <xf numFmtId="0" fontId="27" fillId="0" borderId="0" xfId="0" applyFont="1" applyAlignment="1">
      <alignment horizontal="left" vertical="center"/>
    </xf>
    <xf numFmtId="1" fontId="33" fillId="0" borderId="0" xfId="0" applyNumberFormat="1" applyFont="1" applyAlignment="1" applyProtection="1">
      <alignment vertical="center" wrapText="1"/>
      <protection locked="0"/>
    </xf>
    <xf numFmtId="0" fontId="31" fillId="0" borderId="0" xfId="0" applyFont="1" applyAlignment="1" applyProtection="1">
      <alignment horizontal="center" vertical="center"/>
      <protection locked="0"/>
    </xf>
    <xf numFmtId="0" fontId="24" fillId="0" borderId="0" xfId="0" applyFont="1"/>
    <xf numFmtId="0" fontId="31" fillId="0" borderId="0" xfId="0" applyFont="1" applyAlignment="1">
      <alignment horizontal="center" vertical="center"/>
    </xf>
    <xf numFmtId="0" fontId="31" fillId="0" borderId="0" xfId="0" applyFont="1" applyAlignment="1">
      <alignment horizontal="center"/>
    </xf>
    <xf numFmtId="43" fontId="32" fillId="0" borderId="0" xfId="1" applyFont="1" applyFill="1" applyBorder="1" applyAlignment="1" applyProtection="1">
      <alignment vertical="center"/>
      <protection locked="0"/>
    </xf>
    <xf numFmtId="43" fontId="31" fillId="0" borderId="0" xfId="1" applyFont="1" applyFill="1" applyBorder="1" applyAlignment="1" applyProtection="1">
      <alignment vertical="center"/>
    </xf>
    <xf numFmtId="0" fontId="45" fillId="0" borderId="0" xfId="0" applyFont="1" applyAlignment="1" applyProtection="1">
      <alignment horizontal="left" vertical="center"/>
      <protection locked="0"/>
    </xf>
    <xf numFmtId="0" fontId="32" fillId="0" borderId="0" xfId="0" applyFont="1" applyAlignment="1" applyProtection="1">
      <alignment horizontal="left"/>
      <protection locked="0"/>
    </xf>
    <xf numFmtId="0" fontId="16" fillId="0" borderId="0" xfId="0" applyFont="1" applyAlignment="1">
      <alignment horizontal="left" vertical="center" indent="1"/>
    </xf>
    <xf numFmtId="0" fontId="16" fillId="0" borderId="0" xfId="0" applyFont="1"/>
    <xf numFmtId="0" fontId="16" fillId="0" borderId="0" xfId="0" applyFont="1" applyAlignment="1">
      <alignment horizontal="left" indent="1"/>
    </xf>
    <xf numFmtId="0" fontId="19" fillId="0" borderId="0" xfId="0" applyFont="1" applyAlignment="1">
      <alignment horizontal="left" indent="1"/>
    </xf>
    <xf numFmtId="167" fontId="16" fillId="0" borderId="0" xfId="3" applyNumberFormat="1" applyFont="1" applyFill="1" applyBorder="1" applyAlignment="1" applyProtection="1">
      <alignment horizontal="left" indent="1"/>
    </xf>
    <xf numFmtId="0" fontId="19" fillId="0" borderId="0" xfId="0" applyFont="1" applyAlignment="1">
      <alignment horizontal="left" indent="2"/>
    </xf>
    <xf numFmtId="167" fontId="19" fillId="0" borderId="0" xfId="3" applyNumberFormat="1" applyFont="1" applyFill="1" applyBorder="1" applyAlignment="1" applyProtection="1">
      <alignment horizontal="left" indent="1"/>
    </xf>
    <xf numFmtId="9" fontId="16" fillId="0" borderId="0" xfId="3" applyFont="1" applyFill="1" applyBorder="1" applyAlignment="1">
      <alignment horizontal="left" indent="1"/>
    </xf>
    <xf numFmtId="167" fontId="19" fillId="0" borderId="0" xfId="0" applyNumberFormat="1" applyFont="1" applyAlignment="1">
      <alignment horizontal="left" indent="1"/>
    </xf>
    <xf numFmtId="9" fontId="16" fillId="0" borderId="0" xfId="3" applyFont="1" applyBorder="1" applyAlignment="1" applyProtection="1">
      <alignment horizontal="left" indent="1"/>
    </xf>
    <xf numFmtId="0" fontId="19" fillId="0" borderId="0" xfId="0" applyFont="1" applyAlignment="1" applyProtection="1">
      <alignment horizontal="left" indent="3"/>
      <protection locked="0"/>
    </xf>
    <xf numFmtId="0" fontId="18" fillId="0" borderId="0" xfId="0" applyFont="1" applyAlignment="1" applyProtection="1">
      <alignment horizontal="left" indent="1"/>
      <protection locked="0"/>
    </xf>
    <xf numFmtId="0" fontId="19" fillId="0" borderId="0" xfId="0" applyFont="1" applyAlignment="1" applyProtection="1">
      <alignment horizontal="left" indent="1"/>
      <protection locked="0"/>
    </xf>
    <xf numFmtId="0" fontId="46" fillId="0" borderId="0" xfId="0" applyFont="1" applyAlignment="1" applyProtection="1">
      <alignment horizontal="left" indent="2"/>
      <protection locked="0"/>
    </xf>
    <xf numFmtId="43" fontId="27" fillId="0" borderId="3" xfId="1" applyFont="1" applyFill="1" applyBorder="1" applyAlignment="1" applyProtection="1">
      <alignment vertical="center"/>
      <protection locked="0"/>
    </xf>
    <xf numFmtId="43" fontId="28" fillId="0" borderId="17" xfId="1" applyFont="1" applyFill="1" applyBorder="1" applyAlignment="1" applyProtection="1">
      <alignment vertical="center"/>
      <protection locked="0"/>
    </xf>
    <xf numFmtId="43" fontId="27" fillId="0" borderId="17" xfId="1" applyFont="1" applyFill="1" applyBorder="1" applyAlignment="1" applyProtection="1">
      <alignment vertical="center"/>
      <protection locked="0"/>
    </xf>
    <xf numFmtId="167" fontId="16" fillId="3" borderId="0" xfId="3" applyNumberFormat="1" applyFont="1" applyFill="1" applyBorder="1" applyAlignment="1" applyProtection="1">
      <alignment horizontal="left" indent="1"/>
    </xf>
    <xf numFmtId="167" fontId="19" fillId="3" borderId="0" xfId="3" applyNumberFormat="1" applyFont="1" applyFill="1" applyBorder="1" applyAlignment="1" applyProtection="1">
      <alignment horizontal="left" indent="3"/>
    </xf>
    <xf numFmtId="44" fontId="19" fillId="0" borderId="0" xfId="0" applyNumberFormat="1" applyFont="1" applyAlignment="1" applyProtection="1">
      <alignment horizontal="left" indent="1"/>
      <protection locked="0"/>
    </xf>
    <xf numFmtId="44" fontId="18" fillId="0" borderId="0" xfId="0" applyNumberFormat="1" applyFont="1" applyAlignment="1" applyProtection="1">
      <alignment horizontal="left" indent="1"/>
      <protection locked="0"/>
    </xf>
    <xf numFmtId="44" fontId="16" fillId="3" borderId="1" xfId="0" applyNumberFormat="1" applyFont="1" applyFill="1" applyBorder="1" applyAlignment="1">
      <alignment horizontal="left" indent="1"/>
    </xf>
    <xf numFmtId="14" fontId="39" fillId="0" borderId="0" xfId="0" applyNumberFormat="1" applyFont="1" applyAlignment="1" applyProtection="1">
      <alignment horizontal="center" vertical="center"/>
      <protection locked="0"/>
    </xf>
    <xf numFmtId="167" fontId="34" fillId="3" borderId="3" xfId="3" applyNumberFormat="1" applyFont="1" applyFill="1" applyBorder="1" applyAlignment="1" applyProtection="1">
      <alignment vertical="center"/>
    </xf>
    <xf numFmtId="167" fontId="32" fillId="3" borderId="3" xfId="0" applyNumberFormat="1" applyFont="1" applyFill="1" applyBorder="1" applyAlignment="1">
      <alignment horizontal="center" vertical="center"/>
    </xf>
    <xf numFmtId="44" fontId="34" fillId="3" borderId="3" xfId="0" applyNumberFormat="1" applyFont="1" applyFill="1" applyBorder="1" applyAlignment="1">
      <alignment vertical="center"/>
    </xf>
    <xf numFmtId="169" fontId="34" fillId="3" borderId="3" xfId="0" applyNumberFormat="1" applyFont="1" applyFill="1" applyBorder="1" applyAlignment="1">
      <alignment vertical="center"/>
    </xf>
    <xf numFmtId="44" fontId="16" fillId="3" borderId="0" xfId="0" applyNumberFormat="1" applyFont="1" applyFill="1" applyAlignment="1">
      <alignment horizontal="left" indent="1"/>
    </xf>
    <xf numFmtId="44" fontId="19" fillId="3" borderId="0" xfId="1" applyNumberFormat="1" applyFont="1" applyFill="1" applyBorder="1" applyAlignment="1" applyProtection="1">
      <alignment horizontal="left" indent="3"/>
    </xf>
    <xf numFmtId="167" fontId="16" fillId="3" borderId="1" xfId="3" applyNumberFormat="1" applyFont="1" applyFill="1" applyBorder="1" applyAlignment="1" applyProtection="1">
      <alignment horizontal="left" indent="1"/>
    </xf>
    <xf numFmtId="166" fontId="16" fillId="0" borderId="0" xfId="0" applyNumberFormat="1" applyFont="1" applyAlignment="1">
      <alignment horizontal="left" indent="1"/>
    </xf>
    <xf numFmtId="44" fontId="17" fillId="3" borderId="1" xfId="0" applyNumberFormat="1" applyFont="1" applyFill="1" applyBorder="1" applyAlignment="1">
      <alignment horizontal="left" indent="1"/>
    </xf>
    <xf numFmtId="0" fontId="15" fillId="0" borderId="0" xfId="0" applyFont="1" applyAlignment="1">
      <alignment horizontal="left" indent="1"/>
    </xf>
    <xf numFmtId="167" fontId="17" fillId="3" borderId="1" xfId="3" applyNumberFormat="1" applyFont="1" applyFill="1" applyBorder="1" applyAlignment="1" applyProtection="1">
      <alignment horizontal="left" indent="1"/>
    </xf>
    <xf numFmtId="167" fontId="17" fillId="3" borderId="0" xfId="3" applyNumberFormat="1" applyFont="1" applyFill="1" applyBorder="1" applyAlignment="1" applyProtection="1">
      <alignment horizontal="left" indent="1"/>
    </xf>
    <xf numFmtId="0" fontId="12" fillId="0" borderId="0" xfId="0" applyFont="1" applyAlignment="1" applyProtection="1">
      <alignment horizontal="center" vertical="center"/>
      <protection locked="0"/>
    </xf>
    <xf numFmtId="0" fontId="30" fillId="0" borderId="0" xfId="0" applyFont="1" applyAlignment="1" applyProtection="1">
      <alignment horizontal="right" vertical="center" wrapText="1"/>
      <protection locked="0"/>
    </xf>
    <xf numFmtId="0" fontId="37" fillId="0" borderId="0" xfId="0" applyFont="1" applyAlignment="1" applyProtection="1">
      <alignment vertical="center" wrapText="1"/>
      <protection locked="0"/>
    </xf>
    <xf numFmtId="14" fontId="32" fillId="0" borderId="0" xfId="0" applyNumberFormat="1" applyFont="1" applyAlignment="1" applyProtection="1">
      <alignment vertical="center" wrapText="1"/>
      <protection locked="0"/>
    </xf>
    <xf numFmtId="0" fontId="24" fillId="0" borderId="0" xfId="0" applyFont="1" applyAlignment="1" applyProtection="1">
      <alignment vertical="center"/>
      <protection locked="0"/>
    </xf>
    <xf numFmtId="0" fontId="34" fillId="0" borderId="0" xfId="0" applyFont="1" applyAlignment="1" applyProtection="1">
      <alignment vertical="center"/>
      <protection locked="0"/>
    </xf>
    <xf numFmtId="0" fontId="32" fillId="0" borderId="0" xfId="0" applyFont="1" applyAlignment="1" applyProtection="1">
      <alignment vertical="center"/>
      <protection locked="0"/>
    </xf>
    <xf numFmtId="0" fontId="38" fillId="0" borderId="0" xfId="0" applyFont="1" applyAlignment="1" applyProtection="1">
      <alignment horizontal="center" vertical="center" wrapText="1"/>
      <protection locked="0"/>
    </xf>
    <xf numFmtId="0" fontId="32" fillId="0" borderId="0" xfId="0" applyFont="1" applyProtection="1">
      <protection locked="0"/>
    </xf>
    <xf numFmtId="0" fontId="34" fillId="0" borderId="3" xfId="0" applyFont="1" applyBorder="1" applyAlignment="1" applyProtection="1">
      <alignment horizontal="center" vertical="center"/>
      <protection locked="0"/>
    </xf>
    <xf numFmtId="44" fontId="33" fillId="0" borderId="3" xfId="2" applyFont="1" applyFill="1" applyBorder="1" applyAlignment="1" applyProtection="1">
      <alignment vertical="center"/>
      <protection locked="0"/>
    </xf>
    <xf numFmtId="44" fontId="24" fillId="0" borderId="0" xfId="0" applyNumberFormat="1" applyFont="1" applyAlignment="1" applyProtection="1">
      <alignment vertical="center"/>
      <protection locked="0"/>
    </xf>
    <xf numFmtId="44" fontId="32" fillId="0" borderId="3" xfId="2" applyFont="1" applyFill="1" applyBorder="1" applyAlignment="1" applyProtection="1">
      <alignment vertical="center"/>
      <protection locked="0"/>
    </xf>
    <xf numFmtId="0" fontId="39" fillId="0" borderId="23" xfId="0" applyFont="1" applyBorder="1" applyAlignment="1" applyProtection="1">
      <alignment vertical="center"/>
      <protection locked="0"/>
    </xf>
    <xf numFmtId="0" fontId="43" fillId="4" borderId="2" xfId="0" applyFont="1" applyFill="1" applyBorder="1" applyAlignment="1" applyProtection="1">
      <alignment vertical="center"/>
      <protection locked="0"/>
    </xf>
    <xf numFmtId="44" fontId="44" fillId="0" borderId="0" xfId="2" applyFont="1" applyFill="1" applyBorder="1" applyAlignment="1" applyProtection="1">
      <alignment vertical="center"/>
      <protection locked="0"/>
    </xf>
    <xf numFmtId="44" fontId="41" fillId="0" borderId="0" xfId="0" applyNumberFormat="1" applyFont="1" applyAlignment="1" applyProtection="1">
      <alignment vertical="center"/>
      <protection locked="0"/>
    </xf>
    <xf numFmtId="0" fontId="24" fillId="0" borderId="0" xfId="0" applyFont="1" applyProtection="1">
      <protection locked="0"/>
    </xf>
    <xf numFmtId="0" fontId="25" fillId="0" borderId="0" xfId="0" applyFont="1" applyProtection="1">
      <protection locked="0"/>
    </xf>
    <xf numFmtId="44" fontId="24" fillId="0" borderId="0" xfId="0" applyNumberFormat="1" applyFont="1" applyProtection="1">
      <protection locked="0"/>
    </xf>
    <xf numFmtId="0" fontId="0" fillId="0" borderId="0" xfId="0" applyProtection="1">
      <protection locked="0"/>
    </xf>
    <xf numFmtId="44" fontId="0" fillId="0" borderId="0" xfId="0" applyNumberFormat="1" applyProtection="1">
      <protection locked="0"/>
    </xf>
    <xf numFmtId="164" fontId="39" fillId="0" borderId="2" xfId="0" quotePrefix="1" applyNumberFormat="1" applyFont="1" applyBorder="1" applyAlignment="1" applyProtection="1">
      <alignment horizontal="center" vertical="center"/>
      <protection locked="0"/>
    </xf>
    <xf numFmtId="44" fontId="32" fillId="0" borderId="4" xfId="2" applyFont="1" applyFill="1" applyBorder="1" applyAlignment="1" applyProtection="1">
      <alignment vertical="center"/>
      <protection locked="0"/>
    </xf>
    <xf numFmtId="44" fontId="34" fillId="3" borderId="4" xfId="0" applyNumberFormat="1" applyFont="1" applyFill="1" applyBorder="1" applyAlignment="1">
      <alignment vertical="center"/>
    </xf>
    <xf numFmtId="43" fontId="27" fillId="0" borderId="27" xfId="1" applyFont="1" applyFill="1" applyBorder="1" applyAlignment="1" applyProtection="1">
      <alignment vertical="center"/>
      <protection locked="0"/>
    </xf>
    <xf numFmtId="43" fontId="27" fillId="0" borderId="4" xfId="1" applyFont="1" applyFill="1" applyBorder="1" applyAlignment="1" applyProtection="1">
      <alignment vertical="center"/>
      <protection locked="0"/>
    </xf>
    <xf numFmtId="44" fontId="37" fillId="3" borderId="3" xfId="0" applyNumberFormat="1" applyFont="1" applyFill="1" applyBorder="1" applyAlignment="1">
      <alignment horizontal="center" vertical="center"/>
    </xf>
    <xf numFmtId="44" fontId="43" fillId="3" borderId="3" xfId="2" applyFont="1" applyFill="1" applyBorder="1" applyAlignment="1" applyProtection="1">
      <alignment vertical="center"/>
    </xf>
    <xf numFmtId="43" fontId="26" fillId="2" borderId="17" xfId="1" applyFont="1" applyFill="1" applyBorder="1" applyAlignment="1" applyProtection="1">
      <alignment vertical="center"/>
    </xf>
    <xf numFmtId="43" fontId="26" fillId="2" borderId="7" xfId="1" applyFont="1" applyFill="1" applyBorder="1" applyAlignment="1" applyProtection="1">
      <alignment vertical="center"/>
    </xf>
    <xf numFmtId="43" fontId="26" fillId="2" borderId="3" xfId="1" applyFont="1" applyFill="1" applyBorder="1" applyAlignment="1" applyProtection="1">
      <alignment vertical="center"/>
    </xf>
    <xf numFmtId="43" fontId="26" fillId="2" borderId="22" xfId="1" applyFont="1" applyFill="1" applyBorder="1" applyAlignment="1" applyProtection="1">
      <alignment vertical="center"/>
    </xf>
    <xf numFmtId="43" fontId="28" fillId="2" borderId="25" xfId="1" applyFont="1" applyFill="1" applyBorder="1" applyAlignment="1" applyProtection="1">
      <alignment vertical="center"/>
    </xf>
    <xf numFmtId="0" fontId="31" fillId="3" borderId="4" xfId="0" applyFont="1" applyFill="1" applyBorder="1" applyAlignment="1">
      <alignment horizontal="center" vertical="center" wrapText="1"/>
    </xf>
    <xf numFmtId="0" fontId="31" fillId="3" borderId="4" xfId="0" applyFont="1" applyFill="1" applyBorder="1" applyAlignment="1">
      <alignment horizontal="center" vertical="center" wrapText="1" shrinkToFit="1"/>
    </xf>
    <xf numFmtId="0" fontId="31" fillId="2" borderId="17" xfId="0" applyFont="1" applyFill="1" applyBorder="1" applyAlignment="1">
      <alignment horizontal="center" wrapText="1"/>
    </xf>
    <xf numFmtId="0" fontId="31" fillId="2" borderId="3" xfId="0" applyFont="1" applyFill="1" applyBorder="1" applyAlignment="1">
      <alignment horizontal="center" wrapText="1"/>
    </xf>
    <xf numFmtId="0" fontId="31" fillId="2" borderId="23" xfId="0" applyFont="1" applyFill="1" applyBorder="1" applyAlignment="1">
      <alignment horizontal="center" wrapText="1"/>
    </xf>
    <xf numFmtId="0" fontId="41" fillId="2" borderId="24" xfId="0" applyFont="1" applyFill="1" applyBorder="1" applyAlignment="1">
      <alignment horizontal="center"/>
    </xf>
    <xf numFmtId="0" fontId="31" fillId="0" borderId="3" xfId="0" applyFont="1" applyBorder="1" applyAlignment="1" applyProtection="1">
      <alignment horizontal="left" vertical="center" wrapText="1"/>
      <protection locked="0"/>
    </xf>
    <xf numFmtId="164" fontId="39" fillId="0" borderId="10" xfId="0" applyNumberFormat="1" applyFont="1" applyBorder="1" applyAlignment="1" applyProtection="1">
      <alignment horizontal="right" vertical="center"/>
      <protection locked="0"/>
    </xf>
    <xf numFmtId="164" fontId="39" fillId="0" borderId="9" xfId="0" applyNumberFormat="1" applyFont="1" applyBorder="1" applyAlignment="1" applyProtection="1">
      <alignment horizontal="right" vertical="center"/>
      <protection locked="0"/>
    </xf>
    <xf numFmtId="0" fontId="24" fillId="0" borderId="0" xfId="0" applyFont="1" applyAlignment="1" applyProtection="1">
      <alignment horizontal="center"/>
      <protection locked="0"/>
    </xf>
    <xf numFmtId="0" fontId="48" fillId="5" borderId="3" xfId="0" applyFont="1" applyFill="1" applyBorder="1" applyAlignment="1" applyProtection="1">
      <alignment horizontal="center" wrapText="1"/>
      <protection locked="0"/>
    </xf>
    <xf numFmtId="0" fontId="49" fillId="5" borderId="3" xfId="0" applyFont="1" applyFill="1" applyBorder="1" applyAlignment="1" applyProtection="1">
      <alignment horizontal="center" wrapText="1"/>
      <protection locked="0"/>
    </xf>
    <xf numFmtId="0" fontId="50" fillId="0" borderId="2" xfId="0" applyFont="1" applyBorder="1" applyAlignment="1" applyProtection="1">
      <alignment horizontal="left" vertical="center"/>
      <protection locked="0"/>
    </xf>
    <xf numFmtId="0" fontId="42" fillId="0" borderId="3" xfId="0" applyFont="1" applyBorder="1" applyAlignment="1" applyProtection="1">
      <alignment horizontal="left" vertical="center" wrapText="1"/>
      <protection locked="0"/>
    </xf>
    <xf numFmtId="0" fontId="26" fillId="0" borderId="0" xfId="0" applyFont="1" applyAlignment="1" applyProtection="1">
      <alignment horizontal="right" vertical="center"/>
      <protection locked="0"/>
    </xf>
    <xf numFmtId="0" fontId="26" fillId="0" borderId="2" xfId="0" applyFont="1" applyBorder="1" applyAlignment="1" applyProtection="1">
      <alignment horizontal="left"/>
      <protection locked="0"/>
    </xf>
    <xf numFmtId="0" fontId="41" fillId="0" borderId="0" xfId="0" applyFont="1" applyAlignment="1" applyProtection="1">
      <alignment horizontal="center"/>
      <protection locked="0"/>
    </xf>
    <xf numFmtId="0" fontId="32" fillId="0" borderId="2" xfId="0" applyFont="1" applyBorder="1" applyAlignment="1" applyProtection="1">
      <alignment horizontal="center"/>
      <protection locked="0"/>
    </xf>
    <xf numFmtId="0" fontId="32" fillId="0" borderId="7" xfId="0" applyFont="1" applyBorder="1" applyAlignment="1" applyProtection="1">
      <alignment horizontal="center"/>
      <protection locked="0"/>
    </xf>
    <xf numFmtId="14" fontId="39" fillId="0" borderId="3" xfId="0" applyNumberFormat="1"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34" fillId="0" borderId="18" xfId="0" applyFont="1" applyBorder="1" applyAlignment="1" applyProtection="1">
      <alignment horizontal="left" vertical="top"/>
      <protection locked="0"/>
    </xf>
    <xf numFmtId="0" fontId="34" fillId="0" borderId="19" xfId="0" applyFont="1" applyBorder="1" applyAlignment="1" applyProtection="1">
      <alignment horizontal="left" vertical="top"/>
      <protection locked="0"/>
    </xf>
    <xf numFmtId="0" fontId="34" fillId="0" borderId="20" xfId="0" applyFont="1" applyBorder="1" applyAlignment="1" applyProtection="1">
      <alignment horizontal="left" vertical="top"/>
      <protection locked="0"/>
    </xf>
    <xf numFmtId="0" fontId="40" fillId="2" borderId="11" xfId="0" applyFont="1" applyFill="1" applyBorder="1" applyAlignment="1">
      <alignment horizontal="center" vertical="center"/>
    </xf>
    <xf numFmtId="0" fontId="40" fillId="2" borderId="12" xfId="0" applyFont="1" applyFill="1" applyBorder="1" applyAlignment="1">
      <alignment horizontal="center" vertical="center"/>
    </xf>
    <xf numFmtId="0" fontId="40" fillId="2" borderId="13" xfId="0" applyFont="1" applyFill="1" applyBorder="1" applyAlignment="1">
      <alignment horizontal="center" vertical="center"/>
    </xf>
    <xf numFmtId="0" fontId="32" fillId="0" borderId="14" xfId="0" applyFont="1" applyBorder="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2" fillId="0" borderId="15" xfId="0" applyFont="1" applyBorder="1" applyAlignment="1" applyProtection="1">
      <alignment horizontal="left" vertical="center" wrapText="1"/>
      <protection locked="0"/>
    </xf>
    <xf numFmtId="0" fontId="41" fillId="2" borderId="21" xfId="0" applyFont="1" applyFill="1" applyBorder="1" applyAlignment="1">
      <alignment horizontal="center"/>
    </xf>
    <xf numFmtId="0" fontId="41" fillId="2" borderId="2" xfId="0" applyFont="1" applyFill="1" applyBorder="1" applyAlignment="1">
      <alignment horizontal="center"/>
    </xf>
    <xf numFmtId="0" fontId="41" fillId="2" borderId="16" xfId="0" applyFont="1" applyFill="1" applyBorder="1" applyAlignment="1">
      <alignment horizontal="center"/>
    </xf>
    <xf numFmtId="0" fontId="31" fillId="3" borderId="5" xfId="0" applyFont="1" applyFill="1" applyBorder="1" applyAlignment="1">
      <alignment horizontal="center" vertical="center"/>
    </xf>
    <xf numFmtId="0" fontId="31" fillId="3" borderId="6" xfId="0" applyFont="1" applyFill="1" applyBorder="1" applyAlignment="1">
      <alignment horizontal="center" vertical="center"/>
    </xf>
    <xf numFmtId="0" fontId="41" fillId="0" borderId="7" xfId="0" applyFont="1" applyBorder="1" applyAlignment="1" applyProtection="1">
      <alignment horizontal="right" vertical="center" indent="1"/>
      <protection locked="0"/>
    </xf>
    <xf numFmtId="0" fontId="41" fillId="0" borderId="8" xfId="0" applyFont="1" applyBorder="1" applyAlignment="1" applyProtection="1">
      <alignment horizontal="right" vertical="center" indent="1"/>
      <protection locked="0"/>
    </xf>
    <xf numFmtId="0" fontId="41" fillId="0" borderId="1" xfId="0" applyFont="1" applyBorder="1" applyAlignment="1" applyProtection="1">
      <alignment horizontal="right" vertical="center"/>
      <protection locked="0"/>
    </xf>
    <xf numFmtId="0" fontId="44" fillId="0" borderId="0" xfId="0" applyFont="1" applyAlignment="1" applyProtection="1">
      <alignment horizontal="left" wrapText="1"/>
      <protection locked="0"/>
    </xf>
    <xf numFmtId="164" fontId="39" fillId="0" borderId="26" xfId="0" applyNumberFormat="1" applyFont="1" applyBorder="1" applyAlignment="1" applyProtection="1">
      <alignment horizontal="left" vertical="center"/>
      <protection locked="0"/>
    </xf>
    <xf numFmtId="164" fontId="39" fillId="0" borderId="10" xfId="0" applyNumberFormat="1" applyFont="1" applyBorder="1" applyAlignment="1" applyProtection="1">
      <alignment horizontal="left" vertical="center"/>
      <protection locked="0"/>
    </xf>
    <xf numFmtId="2" fontId="31" fillId="0" borderId="23" xfId="0" applyNumberFormat="1" applyFont="1" applyBorder="1" applyAlignment="1" applyProtection="1">
      <alignment horizontal="center" vertical="center"/>
      <protection locked="0"/>
    </xf>
    <xf numFmtId="2" fontId="31" fillId="0" borderId="8" xfId="0" applyNumberFormat="1"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6" fillId="0" borderId="0" xfId="0" applyFont="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6" fillId="0" borderId="0" xfId="0" applyFont="1" applyAlignment="1" applyProtection="1">
      <alignment horizontal="center" vertical="top" wrapText="1"/>
      <protection locked="0"/>
    </xf>
    <xf numFmtId="0" fontId="26" fillId="0" borderId="7" xfId="0" applyFont="1" applyBorder="1" applyAlignment="1" applyProtection="1">
      <alignment horizontal="left" vertical="center"/>
      <protection locked="0"/>
    </xf>
    <xf numFmtId="0" fontId="32" fillId="0" borderId="2" xfId="0" applyFont="1" applyBorder="1" applyAlignment="1" applyProtection="1">
      <alignment horizontal="center" vertical="center"/>
      <protection locked="0"/>
    </xf>
    <xf numFmtId="0" fontId="26" fillId="0" borderId="2" xfId="0" applyFont="1" applyBorder="1" applyAlignment="1" applyProtection="1">
      <alignment horizontal="left" vertical="center"/>
      <protection locked="0"/>
    </xf>
    <xf numFmtId="165" fontId="39" fillId="0" borderId="3" xfId="0" applyNumberFormat="1"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35" fillId="0" borderId="0" xfId="0" applyFont="1" applyAlignment="1" applyProtection="1">
      <alignment horizontal="left" vertical="center" wrapText="1"/>
      <protection locked="0"/>
    </xf>
    <xf numFmtId="0" fontId="35" fillId="0" borderId="19" xfId="0" applyFont="1" applyBorder="1" applyAlignment="1" applyProtection="1">
      <alignment horizontal="left" vertical="center" wrapText="1"/>
      <protection locked="0"/>
    </xf>
    <xf numFmtId="0" fontId="24" fillId="0" borderId="0" xfId="0" applyFont="1" applyAlignment="1" applyProtection="1">
      <alignment horizontal="center" vertical="center"/>
      <protection locked="0"/>
    </xf>
    <xf numFmtId="0" fontId="29" fillId="0" borderId="0" xfId="0" applyFont="1" applyAlignment="1" applyProtection="1">
      <alignment horizontal="center" vertical="center" wrapText="1"/>
      <protection locked="0"/>
    </xf>
    <xf numFmtId="14" fontId="27" fillId="0" borderId="2" xfId="0" applyNumberFormat="1" applyFont="1" applyBorder="1" applyAlignment="1" applyProtection="1">
      <alignment horizontal="center" vertical="center" wrapText="1"/>
      <protection locked="0"/>
    </xf>
    <xf numFmtId="1" fontId="27" fillId="0" borderId="7" xfId="0" applyNumberFormat="1" applyFont="1" applyBorder="1" applyAlignment="1" applyProtection="1">
      <alignment horizontal="center" vertical="center" wrapText="1"/>
      <protection locked="0"/>
    </xf>
    <xf numFmtId="0" fontId="25" fillId="0" borderId="2" xfId="0" applyFont="1" applyBorder="1" applyAlignment="1" applyProtection="1">
      <alignment horizontal="center" vertical="center"/>
      <protection locked="0"/>
    </xf>
    <xf numFmtId="0" fontId="26" fillId="5" borderId="3" xfId="0" applyFont="1" applyFill="1" applyBorder="1" applyAlignment="1" applyProtection="1">
      <alignment horizontal="center" wrapText="1"/>
      <protection locked="0"/>
    </xf>
    <xf numFmtId="0" fontId="48" fillId="5" borderId="23" xfId="0" applyFont="1" applyFill="1" applyBorder="1" applyAlignment="1" applyProtection="1">
      <alignment horizontal="center" wrapText="1"/>
      <protection locked="0"/>
    </xf>
    <xf numFmtId="0" fontId="48" fillId="5" borderId="8" xfId="0" applyFont="1" applyFill="1" applyBorder="1" applyAlignment="1" applyProtection="1">
      <alignment horizontal="center" wrapText="1"/>
      <protection locked="0"/>
    </xf>
    <xf numFmtId="0" fontId="0" fillId="0" borderId="0" xfId="0" applyAlignment="1">
      <alignment horizontal="center"/>
    </xf>
    <xf numFmtId="0" fontId="13" fillId="0" borderId="0" xfId="0" applyFont="1" applyAlignment="1">
      <alignment horizontal="left" vertical="center" wrapText="1" indent="1"/>
    </xf>
    <xf numFmtId="0" fontId="52" fillId="0" borderId="0" xfId="0" applyFont="1" applyAlignment="1" applyProtection="1">
      <alignment horizontal="left" vertical="top" wrapText="1" indent="1"/>
      <protection locked="0"/>
    </xf>
    <xf numFmtId="0" fontId="18" fillId="0" borderId="0" xfId="0" applyFont="1" applyAlignment="1" applyProtection="1">
      <alignment horizontal="left" wrapText="1" indent="1"/>
      <protection locked="0"/>
    </xf>
    <xf numFmtId="0" fontId="19" fillId="0" borderId="0" xfId="0" applyFont="1" applyAlignment="1">
      <alignment horizontal="center"/>
    </xf>
    <xf numFmtId="0" fontId="20" fillId="0" borderId="0" xfId="0" applyFont="1" applyAlignment="1">
      <alignment horizontal="center" vertical="center"/>
    </xf>
    <xf numFmtId="0" fontId="19" fillId="0" borderId="0" xfId="0" applyFont="1" applyAlignment="1" applyProtection="1">
      <alignment horizontal="left" wrapText="1" indent="1"/>
      <protection locked="0"/>
    </xf>
    <xf numFmtId="0" fontId="16" fillId="0" borderId="0" xfId="0" applyFont="1" applyAlignment="1">
      <alignment horizontal="left" indent="1"/>
    </xf>
    <xf numFmtId="0" fontId="47" fillId="0" borderId="0" xfId="0" applyFont="1" applyAlignment="1">
      <alignment horizontal="left" indent="1"/>
    </xf>
    <xf numFmtId="0" fontId="47" fillId="0" borderId="0" xfId="0" applyFont="1" applyAlignment="1">
      <alignment horizontal="left" indent="2"/>
    </xf>
    <xf numFmtId="0" fontId="16" fillId="3" borderId="0" xfId="0" applyFont="1" applyFill="1" applyAlignment="1">
      <alignment horizontal="left" vertical="center" indent="1"/>
    </xf>
    <xf numFmtId="0" fontId="16" fillId="3" borderId="0" xfId="0" applyFont="1" applyFill="1" applyAlignment="1">
      <alignment horizontal="left" vertical="top" wrapText="1"/>
    </xf>
    <xf numFmtId="0" fontId="16" fillId="0" borderId="0" xfId="0" applyFont="1" applyAlignment="1">
      <alignment horizontal="center"/>
    </xf>
    <xf numFmtId="0" fontId="19" fillId="0" borderId="0" xfId="0" applyFont="1" applyAlignment="1">
      <alignment horizontal="left" indent="1"/>
    </xf>
    <xf numFmtId="0" fontId="16" fillId="3" borderId="0" xfId="0" applyFont="1" applyFill="1" applyAlignment="1">
      <alignmen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D4A4E-58AF-45AF-BBA1-8005DA8FD2F2}">
  <sheetPr>
    <pageSetUpPr fitToPage="1"/>
  </sheetPr>
  <dimension ref="B1:BW79"/>
  <sheetViews>
    <sheetView tabSelected="1" zoomScaleNormal="100" workbookViewId="0">
      <selection activeCell="B1" sqref="B1:J1"/>
    </sheetView>
  </sheetViews>
  <sheetFormatPr defaultRowHeight="15" x14ac:dyDescent="0.25"/>
  <cols>
    <col min="1" max="1" width="2.42578125" customWidth="1"/>
    <col min="2" max="2" width="8.28515625" customWidth="1"/>
    <col min="3" max="3" width="22.5703125" customWidth="1"/>
    <col min="4" max="4" width="6.42578125" customWidth="1"/>
    <col min="5" max="5" width="16.42578125" customWidth="1"/>
    <col min="6" max="9" width="13.7109375" customWidth="1"/>
    <col min="10" max="10" width="15.28515625" customWidth="1"/>
    <col min="11" max="12" width="15.7109375" customWidth="1"/>
    <col min="13" max="13" width="5.7109375" customWidth="1"/>
    <col min="14" max="63" width="13.7109375" customWidth="1"/>
    <col min="64" max="64" width="16" customWidth="1"/>
    <col min="65" max="67" width="13.7109375" customWidth="1"/>
  </cols>
  <sheetData>
    <row r="1" spans="2:75" s="4" customFormat="1" ht="23.25" customHeight="1" x14ac:dyDescent="0.25">
      <c r="B1" s="121" t="s">
        <v>0</v>
      </c>
      <c r="C1" s="121"/>
      <c r="D1" s="121"/>
      <c r="E1" s="121"/>
      <c r="F1" s="121"/>
      <c r="G1" s="121"/>
      <c r="H1" s="121"/>
      <c r="I1" s="121"/>
      <c r="J1" s="121"/>
      <c r="K1" s="153" t="s">
        <v>1</v>
      </c>
      <c r="L1" s="153"/>
      <c r="M1" s="67"/>
      <c r="N1" s="154" t="s">
        <v>138</v>
      </c>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8"/>
    </row>
    <row r="2" spans="2:75" s="4" customFormat="1" ht="23.25" customHeight="1" x14ac:dyDescent="0.25">
      <c r="B2" s="121" t="s">
        <v>2</v>
      </c>
      <c r="C2" s="121"/>
      <c r="D2" s="121"/>
      <c r="E2" s="121"/>
      <c r="F2" s="121"/>
      <c r="G2" s="121"/>
      <c r="H2" s="121"/>
      <c r="I2" s="121"/>
      <c r="J2" s="121"/>
      <c r="K2" s="153"/>
      <c r="L2" s="153"/>
      <c r="M2" s="67"/>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8"/>
    </row>
    <row r="3" spans="2:75" s="4" customFormat="1" ht="23.25" x14ac:dyDescent="0.25">
      <c r="B3" s="121" t="s">
        <v>3</v>
      </c>
      <c r="C3" s="121"/>
      <c r="D3" s="121"/>
      <c r="E3" s="121"/>
      <c r="F3" s="121"/>
      <c r="G3" s="121"/>
      <c r="H3" s="121"/>
      <c r="I3" s="121"/>
      <c r="J3" s="121"/>
      <c r="K3" s="153"/>
      <c r="L3" s="153"/>
      <c r="M3" s="67"/>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22"/>
    </row>
    <row r="4" spans="2:75" s="4" customFormat="1" ht="23.25" x14ac:dyDescent="0.25">
      <c r="B4" s="121" t="s">
        <v>4</v>
      </c>
      <c r="C4" s="121"/>
      <c r="D4" s="121"/>
      <c r="E4" s="121"/>
      <c r="F4" s="121"/>
      <c r="G4" s="121"/>
      <c r="H4" s="121"/>
      <c r="I4" s="121"/>
      <c r="J4" s="121"/>
      <c r="K4" s="153"/>
      <c r="L4" s="153"/>
      <c r="M4" s="67"/>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8"/>
    </row>
    <row r="5" spans="2:75" s="4" customFormat="1" ht="18.75" customHeight="1" x14ac:dyDescent="0.25">
      <c r="B5" s="156"/>
      <c r="C5" s="156"/>
      <c r="D5" s="156"/>
      <c r="E5" s="156"/>
      <c r="F5" s="156"/>
      <c r="G5" s="156"/>
      <c r="H5" s="156"/>
      <c r="I5" s="156"/>
      <c r="J5" s="157" t="s">
        <v>5</v>
      </c>
      <c r="K5" s="157"/>
      <c r="L5" s="157"/>
      <c r="M5" s="68"/>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8"/>
    </row>
    <row r="6" spans="2:75" s="4" customFormat="1" ht="22.5" customHeight="1" x14ac:dyDescent="0.25">
      <c r="B6" s="145" t="s">
        <v>6</v>
      </c>
      <c r="C6" s="145"/>
      <c r="D6" s="145"/>
      <c r="E6" s="145"/>
      <c r="F6" s="145"/>
      <c r="G6" s="144"/>
      <c r="H6" s="144"/>
      <c r="I6" s="144"/>
      <c r="J6" s="69" t="s">
        <v>7</v>
      </c>
      <c r="K6" s="158"/>
      <c r="L6" s="158"/>
      <c r="M6" s="70"/>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8"/>
    </row>
    <row r="7" spans="2:75" s="4" customFormat="1" ht="20.100000000000001" customHeight="1" x14ac:dyDescent="0.25">
      <c r="B7" s="146" t="s">
        <v>8</v>
      </c>
      <c r="C7" s="146"/>
      <c r="D7" s="146"/>
      <c r="E7" s="146"/>
      <c r="F7" s="146"/>
      <c r="G7" s="144"/>
      <c r="H7" s="144"/>
      <c r="I7" s="144"/>
      <c r="J7" s="69" t="s">
        <v>9</v>
      </c>
      <c r="K7" s="159"/>
      <c r="L7" s="159"/>
      <c r="M7" s="23"/>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8"/>
    </row>
    <row r="8" spans="2:75" s="4" customFormat="1" ht="20.100000000000001" customHeight="1" x14ac:dyDescent="0.25">
      <c r="B8" s="146" t="s">
        <v>10</v>
      </c>
      <c r="C8" s="146"/>
      <c r="D8" s="146"/>
      <c r="E8" s="146"/>
      <c r="F8" s="146"/>
      <c r="G8" s="144"/>
      <c r="H8" s="144"/>
      <c r="I8" s="144"/>
      <c r="J8" s="69" t="s">
        <v>11</v>
      </c>
      <c r="K8" s="160"/>
      <c r="L8" s="160"/>
      <c r="M8" s="71"/>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c r="BJ8" s="154"/>
      <c r="BK8" s="154"/>
      <c r="BL8" s="154"/>
      <c r="BM8" s="18"/>
    </row>
    <row r="9" spans="2:75" s="4" customFormat="1" ht="20.100000000000001" customHeight="1" x14ac:dyDescent="0.25">
      <c r="B9" s="146" t="s">
        <v>12</v>
      </c>
      <c r="C9" s="146"/>
      <c r="D9" s="146"/>
      <c r="E9" s="146"/>
      <c r="F9" s="146"/>
      <c r="G9" s="144"/>
      <c r="H9" s="144"/>
      <c r="I9" s="144"/>
      <c r="J9" s="72"/>
      <c r="K9" s="144"/>
      <c r="L9" s="144"/>
      <c r="M9" s="71"/>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154"/>
      <c r="BI9" s="154"/>
      <c r="BJ9" s="154"/>
      <c r="BK9" s="154"/>
      <c r="BL9" s="154"/>
      <c r="BM9" s="18"/>
    </row>
    <row r="10" spans="2:75" s="4" customFormat="1" ht="20.100000000000001" customHeight="1" x14ac:dyDescent="0.25">
      <c r="B10" s="146" t="s">
        <v>13</v>
      </c>
      <c r="C10" s="146"/>
      <c r="D10" s="146"/>
      <c r="E10" s="146"/>
      <c r="F10" s="146"/>
      <c r="G10" s="144"/>
      <c r="H10" s="144"/>
      <c r="I10" s="144"/>
      <c r="J10" s="144"/>
      <c r="K10" s="144"/>
      <c r="L10" s="144"/>
      <c r="M10" s="71"/>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4"/>
      <c r="AY10" s="154"/>
      <c r="AZ10" s="154"/>
      <c r="BA10" s="154"/>
      <c r="BB10" s="154"/>
      <c r="BC10" s="154"/>
      <c r="BD10" s="154"/>
      <c r="BE10" s="154"/>
      <c r="BF10" s="154"/>
      <c r="BG10" s="154"/>
      <c r="BH10" s="154"/>
      <c r="BI10" s="154"/>
      <c r="BJ10" s="154"/>
      <c r="BK10" s="154"/>
      <c r="BL10" s="154"/>
      <c r="BM10" s="18"/>
      <c r="BP10" s="10"/>
      <c r="BQ10" s="10"/>
      <c r="BR10" s="10"/>
      <c r="BS10" s="10"/>
    </row>
    <row r="11" spans="2:75" s="4" customFormat="1" ht="20.100000000000001" customHeight="1" x14ac:dyDescent="0.25">
      <c r="B11" s="146" t="s">
        <v>14</v>
      </c>
      <c r="C11" s="146"/>
      <c r="D11" s="146"/>
      <c r="E11" s="146"/>
      <c r="F11" s="146"/>
      <c r="G11" s="144"/>
      <c r="H11" s="144"/>
      <c r="I11" s="144"/>
      <c r="J11" s="144"/>
      <c r="K11" s="144"/>
      <c r="L11" s="144"/>
      <c r="M11" s="71"/>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c r="AU11" s="154"/>
      <c r="AV11" s="154"/>
      <c r="AW11" s="154"/>
      <c r="AX11" s="154"/>
      <c r="AY11" s="154"/>
      <c r="AZ11" s="154"/>
      <c r="BA11" s="154"/>
      <c r="BB11" s="154"/>
      <c r="BC11" s="154"/>
      <c r="BD11" s="154"/>
      <c r="BE11" s="154"/>
      <c r="BF11" s="154"/>
      <c r="BG11" s="154"/>
      <c r="BH11" s="154"/>
      <c r="BI11" s="154"/>
      <c r="BJ11" s="154"/>
      <c r="BK11" s="154"/>
      <c r="BL11" s="154"/>
      <c r="BM11" s="18"/>
      <c r="BP11" s="13"/>
      <c r="BQ11" s="13"/>
      <c r="BR11" s="13"/>
      <c r="BS11" s="13"/>
      <c r="BT11" s="13"/>
      <c r="BU11" s="13"/>
      <c r="BV11" s="13"/>
      <c r="BW11" s="13"/>
    </row>
    <row r="12" spans="2:75" s="4" customFormat="1" ht="20.100000000000001" customHeight="1" x14ac:dyDescent="0.25">
      <c r="B12" s="146" t="s">
        <v>15</v>
      </c>
      <c r="C12" s="146"/>
      <c r="D12" s="147"/>
      <c r="E12" s="147"/>
      <c r="F12" s="147"/>
      <c r="G12" s="144"/>
      <c r="H12" s="144"/>
      <c r="I12" s="144"/>
      <c r="J12" s="144"/>
      <c r="K12" s="144"/>
      <c r="L12" s="144"/>
      <c r="M12" s="71"/>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c r="BJ12" s="154"/>
      <c r="BK12" s="154"/>
      <c r="BL12" s="154"/>
      <c r="BM12" s="18"/>
      <c r="BN12" s="19"/>
      <c r="BP12" s="13"/>
      <c r="BQ12" s="13"/>
      <c r="BR12" s="13"/>
      <c r="BS12" s="13"/>
      <c r="BT12" s="13"/>
      <c r="BU12" s="13"/>
      <c r="BV12" s="13"/>
      <c r="BW12" s="13"/>
    </row>
    <row r="13" spans="2:75" s="4" customFormat="1" ht="19.5" customHeight="1" x14ac:dyDescent="0.25">
      <c r="B13" s="144"/>
      <c r="C13" s="144"/>
      <c r="D13" s="144"/>
      <c r="E13" s="144"/>
      <c r="F13" s="144"/>
      <c r="G13" s="144"/>
      <c r="H13" s="144"/>
      <c r="I13" s="144"/>
      <c r="J13" s="144"/>
      <c r="K13" s="144"/>
      <c r="L13" s="144"/>
      <c r="M13" s="71"/>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154"/>
      <c r="AY13" s="154"/>
      <c r="AZ13" s="154"/>
      <c r="BA13" s="154"/>
      <c r="BB13" s="154"/>
      <c r="BC13" s="154"/>
      <c r="BD13" s="154"/>
      <c r="BE13" s="154"/>
      <c r="BF13" s="154"/>
      <c r="BG13" s="154"/>
      <c r="BH13" s="154"/>
      <c r="BI13" s="154"/>
      <c r="BJ13" s="154"/>
      <c r="BK13" s="154"/>
      <c r="BL13" s="154"/>
      <c r="BM13" s="18"/>
      <c r="BN13" s="21"/>
      <c r="BP13" s="13"/>
      <c r="BQ13" s="13"/>
      <c r="BR13" s="13"/>
      <c r="BS13" s="13"/>
      <c r="BT13" s="13"/>
      <c r="BU13" s="13"/>
      <c r="BV13" s="13"/>
      <c r="BW13" s="13"/>
    </row>
    <row r="14" spans="2:75" s="4" customFormat="1" ht="24.95" customHeight="1" x14ac:dyDescent="0.25">
      <c r="B14" s="148" t="s">
        <v>16</v>
      </c>
      <c r="C14" s="148"/>
      <c r="D14" s="151"/>
      <c r="E14" s="151"/>
      <c r="F14" s="151"/>
      <c r="G14" s="151"/>
      <c r="H14" s="151"/>
      <c r="I14" s="151"/>
      <c r="J14" s="151"/>
      <c r="K14" s="151"/>
      <c r="L14" s="151"/>
      <c r="M14" s="2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c r="BJ14" s="154"/>
      <c r="BK14" s="154"/>
      <c r="BL14" s="154"/>
      <c r="BM14" s="18"/>
      <c r="BN14" s="20"/>
      <c r="BP14" s="13"/>
      <c r="BQ14" s="13"/>
      <c r="BR14" s="13"/>
      <c r="BS14" s="13"/>
      <c r="BT14" s="13"/>
      <c r="BU14" s="13"/>
      <c r="BV14" s="13"/>
      <c r="BW14" s="13"/>
    </row>
    <row r="15" spans="2:75" s="4" customFormat="1" ht="24.95" customHeight="1" x14ac:dyDescent="0.25">
      <c r="B15" s="148"/>
      <c r="C15" s="148"/>
      <c r="D15" s="149"/>
      <c r="E15" s="149"/>
      <c r="F15" s="149"/>
      <c r="G15" s="149"/>
      <c r="H15" s="149"/>
      <c r="I15" s="149"/>
      <c r="J15" s="149"/>
      <c r="K15" s="149"/>
      <c r="L15" s="149"/>
      <c r="M15" s="2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8"/>
      <c r="BN15" s="22"/>
    </row>
    <row r="16" spans="2:75" s="4" customFormat="1" ht="24.75" customHeight="1" x14ac:dyDescent="0.25">
      <c r="B16" s="148"/>
      <c r="C16" s="148"/>
      <c r="D16" s="149"/>
      <c r="E16" s="149"/>
      <c r="F16" s="149"/>
      <c r="G16" s="149"/>
      <c r="H16" s="149"/>
      <c r="I16" s="149"/>
      <c r="J16" s="149"/>
      <c r="K16" s="149"/>
      <c r="L16" s="149"/>
      <c r="M16" s="2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c r="BJ16" s="154"/>
      <c r="BK16" s="154"/>
      <c r="BL16" s="154"/>
      <c r="BM16" s="18"/>
      <c r="BN16" s="22"/>
    </row>
    <row r="17" spans="2:75" s="4" customFormat="1" ht="30" customHeight="1" x14ac:dyDescent="0.25">
      <c r="B17" s="150"/>
      <c r="C17" s="150"/>
      <c r="D17" s="150"/>
      <c r="E17" s="150"/>
      <c r="F17" s="150"/>
      <c r="G17" s="150"/>
      <c r="H17" s="150"/>
      <c r="I17" s="150"/>
      <c r="J17" s="150"/>
      <c r="K17" s="150"/>
      <c r="L17" s="150"/>
      <c r="M17" s="73"/>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8"/>
    </row>
    <row r="18" spans="2:75" ht="35.25" customHeight="1" thickBot="1" x14ac:dyDescent="0.35">
      <c r="B18" s="161" t="s">
        <v>17</v>
      </c>
      <c r="C18" s="161"/>
      <c r="D18" s="161"/>
      <c r="E18" s="161"/>
      <c r="F18" s="161"/>
      <c r="G18" s="162" t="s">
        <v>18</v>
      </c>
      <c r="H18" s="163"/>
      <c r="I18" s="162" t="s">
        <v>19</v>
      </c>
      <c r="J18" s="163"/>
      <c r="K18" s="111" t="s">
        <v>20</v>
      </c>
      <c r="L18" s="112"/>
      <c r="M18" s="74"/>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25"/>
      <c r="BP18" s="4"/>
      <c r="BQ18" s="4"/>
      <c r="BR18" s="4"/>
      <c r="BS18" s="4"/>
      <c r="BT18" s="4"/>
      <c r="BU18" s="4"/>
      <c r="BV18" s="4"/>
      <c r="BW18" s="4"/>
    </row>
    <row r="19" spans="2:75" s="4" customFormat="1" ht="30.75" customHeight="1" x14ac:dyDescent="0.25">
      <c r="B19" s="108"/>
      <c r="C19" s="109"/>
      <c r="D19" s="89" t="s">
        <v>21</v>
      </c>
      <c r="E19" s="140"/>
      <c r="F19" s="141"/>
      <c r="G19" s="142"/>
      <c r="H19" s="143"/>
      <c r="I19" s="152"/>
      <c r="J19" s="152"/>
      <c r="K19" s="120"/>
      <c r="L19" s="120"/>
      <c r="M19" s="54"/>
      <c r="N19" s="125" t="s">
        <v>22</v>
      </c>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7"/>
      <c r="BM19" s="26"/>
      <c r="BN19" s="11"/>
      <c r="BO19" s="11"/>
      <c r="BP19" s="11"/>
      <c r="BQ19" s="11"/>
      <c r="BR19" s="11"/>
    </row>
    <row r="20" spans="2:75" ht="18.75" x14ac:dyDescent="0.3">
      <c r="B20" s="118"/>
      <c r="C20" s="118"/>
      <c r="D20" s="118"/>
      <c r="E20" s="118"/>
      <c r="F20" s="118"/>
      <c r="G20" s="119"/>
      <c r="H20" s="119"/>
      <c r="I20" s="119"/>
      <c r="J20" s="119"/>
      <c r="K20" s="119"/>
      <c r="L20" s="119"/>
      <c r="M20" s="75"/>
      <c r="N20" s="131" t="s">
        <v>23</v>
      </c>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3"/>
      <c r="BM20" s="25"/>
    </row>
    <row r="21" spans="2:75" ht="48" x14ac:dyDescent="0.3">
      <c r="B21" s="101" t="s">
        <v>24</v>
      </c>
      <c r="C21" s="134" t="s">
        <v>25</v>
      </c>
      <c r="D21" s="135"/>
      <c r="E21" s="101" t="s">
        <v>26</v>
      </c>
      <c r="F21" s="102" t="s">
        <v>27</v>
      </c>
      <c r="G21" s="101" t="s">
        <v>28</v>
      </c>
      <c r="H21" s="101" t="s">
        <v>29</v>
      </c>
      <c r="I21" s="101" t="s">
        <v>30</v>
      </c>
      <c r="J21" s="101" t="s">
        <v>31</v>
      </c>
      <c r="K21" s="101" t="s">
        <v>32</v>
      </c>
      <c r="L21" s="101" t="s">
        <v>33</v>
      </c>
      <c r="M21" s="74"/>
      <c r="N21" s="103" t="s">
        <v>34</v>
      </c>
      <c r="O21" s="104" t="s">
        <v>35</v>
      </c>
      <c r="P21" s="104" t="s">
        <v>36</v>
      </c>
      <c r="Q21" s="104" t="s">
        <v>37</v>
      </c>
      <c r="R21" s="104" t="s">
        <v>38</v>
      </c>
      <c r="S21" s="104" t="s">
        <v>39</v>
      </c>
      <c r="T21" s="104" t="s">
        <v>40</v>
      </c>
      <c r="U21" s="104" t="s">
        <v>41</v>
      </c>
      <c r="V21" s="104" t="s">
        <v>42</v>
      </c>
      <c r="W21" s="105" t="s">
        <v>43</v>
      </c>
      <c r="X21" s="105" t="s">
        <v>44</v>
      </c>
      <c r="Y21" s="105" t="s">
        <v>45</v>
      </c>
      <c r="Z21" s="105" t="s">
        <v>46</v>
      </c>
      <c r="AA21" s="105" t="s">
        <v>47</v>
      </c>
      <c r="AB21" s="105" t="s">
        <v>48</v>
      </c>
      <c r="AC21" s="105" t="s">
        <v>49</v>
      </c>
      <c r="AD21" s="105" t="s">
        <v>50</v>
      </c>
      <c r="AE21" s="105" t="s">
        <v>51</v>
      </c>
      <c r="AF21" s="105" t="s">
        <v>52</v>
      </c>
      <c r="AG21" s="105" t="s">
        <v>53</v>
      </c>
      <c r="AH21" s="105" t="s">
        <v>54</v>
      </c>
      <c r="AI21" s="105" t="s">
        <v>55</v>
      </c>
      <c r="AJ21" s="105" t="s">
        <v>56</v>
      </c>
      <c r="AK21" s="105" t="s">
        <v>57</v>
      </c>
      <c r="AL21" s="105" t="s">
        <v>58</v>
      </c>
      <c r="AM21" s="105" t="s">
        <v>59</v>
      </c>
      <c r="AN21" s="105" t="s">
        <v>60</v>
      </c>
      <c r="AO21" s="105" t="s">
        <v>61</v>
      </c>
      <c r="AP21" s="105" t="s">
        <v>62</v>
      </c>
      <c r="AQ21" s="105" t="s">
        <v>63</v>
      </c>
      <c r="AR21" s="105" t="s">
        <v>64</v>
      </c>
      <c r="AS21" s="105" t="s">
        <v>65</v>
      </c>
      <c r="AT21" s="105" t="s">
        <v>66</v>
      </c>
      <c r="AU21" s="105" t="s">
        <v>67</v>
      </c>
      <c r="AV21" s="105" t="s">
        <v>68</v>
      </c>
      <c r="AW21" s="105" t="s">
        <v>69</v>
      </c>
      <c r="AX21" s="105" t="s">
        <v>70</v>
      </c>
      <c r="AY21" s="105" t="s">
        <v>71</v>
      </c>
      <c r="AZ21" s="105" t="s">
        <v>72</v>
      </c>
      <c r="BA21" s="105" t="s">
        <v>73</v>
      </c>
      <c r="BB21" s="105" t="s">
        <v>74</v>
      </c>
      <c r="BC21" s="105" t="s">
        <v>75</v>
      </c>
      <c r="BD21" s="105" t="s">
        <v>76</v>
      </c>
      <c r="BE21" s="105" t="s">
        <v>77</v>
      </c>
      <c r="BF21" s="105" t="s">
        <v>78</v>
      </c>
      <c r="BG21" s="105" t="s">
        <v>79</v>
      </c>
      <c r="BH21" s="105" t="s">
        <v>80</v>
      </c>
      <c r="BI21" s="105" t="s">
        <v>81</v>
      </c>
      <c r="BJ21" s="105" t="s">
        <v>82</v>
      </c>
      <c r="BK21" s="105" t="s">
        <v>83</v>
      </c>
      <c r="BL21" s="106" t="s">
        <v>84</v>
      </c>
      <c r="BM21" s="27"/>
      <c r="BN21" s="12"/>
      <c r="BO21" s="12"/>
    </row>
    <row r="22" spans="2:75" s="4" customFormat="1" ht="24.95" customHeight="1" x14ac:dyDescent="0.25">
      <c r="B22" s="76">
        <v>1</v>
      </c>
      <c r="C22" s="114" t="s">
        <v>85</v>
      </c>
      <c r="D22" s="114"/>
      <c r="E22" s="77">
        <v>1000</v>
      </c>
      <c r="F22" s="55">
        <f t="shared" ref="F22:F41" si="0">+J22/E22</f>
        <v>0.1</v>
      </c>
      <c r="G22" s="55">
        <f t="shared" ref="G22:G41" si="1">+K22/E22</f>
        <v>0.1</v>
      </c>
      <c r="H22" s="55">
        <f t="shared" ref="H22:H41" si="2">SUM(F22+G22)</f>
        <v>0.2</v>
      </c>
      <c r="I22" s="56" t="str">
        <f>IF(H22&gt;=1,"Yes","No")</f>
        <v>No</v>
      </c>
      <c r="J22" s="57">
        <f>BL22</f>
        <v>100</v>
      </c>
      <c r="K22" s="58">
        <f>+'Task 1 '!$C$29</f>
        <v>100</v>
      </c>
      <c r="L22" s="57">
        <f t="shared" ref="L22:L41" si="3">+E22-J22-K22</f>
        <v>800</v>
      </c>
      <c r="M22" s="78"/>
      <c r="N22" s="47">
        <v>100</v>
      </c>
      <c r="O22" s="46">
        <v>0</v>
      </c>
      <c r="P22" s="46">
        <v>0</v>
      </c>
      <c r="Q22" s="46">
        <v>0</v>
      </c>
      <c r="R22" s="46">
        <v>0</v>
      </c>
      <c r="S22" s="46">
        <v>0</v>
      </c>
      <c r="T22" s="46">
        <v>0</v>
      </c>
      <c r="U22" s="46">
        <v>0</v>
      </c>
      <c r="V22" s="46">
        <v>0</v>
      </c>
      <c r="W22" s="46">
        <v>0</v>
      </c>
      <c r="X22" s="46">
        <v>0</v>
      </c>
      <c r="Y22" s="46">
        <v>0</v>
      </c>
      <c r="Z22" s="46">
        <v>0</v>
      </c>
      <c r="AA22" s="46">
        <v>0</v>
      </c>
      <c r="AB22" s="46">
        <v>0</v>
      </c>
      <c r="AC22" s="46">
        <v>0</v>
      </c>
      <c r="AD22" s="46">
        <v>0</v>
      </c>
      <c r="AE22" s="46">
        <v>0</v>
      </c>
      <c r="AF22" s="46">
        <v>0</v>
      </c>
      <c r="AG22" s="46">
        <v>0</v>
      </c>
      <c r="AH22" s="46">
        <v>0</v>
      </c>
      <c r="AI22" s="46">
        <v>0</v>
      </c>
      <c r="AJ22" s="46">
        <v>0</v>
      </c>
      <c r="AK22" s="46">
        <v>0</v>
      </c>
      <c r="AL22" s="46">
        <v>0</v>
      </c>
      <c r="AM22" s="46">
        <v>0</v>
      </c>
      <c r="AN22" s="46">
        <v>0</v>
      </c>
      <c r="AO22" s="46">
        <v>0</v>
      </c>
      <c r="AP22" s="46">
        <v>0</v>
      </c>
      <c r="AQ22" s="46">
        <v>0</v>
      </c>
      <c r="AR22" s="46">
        <v>0</v>
      </c>
      <c r="AS22" s="46">
        <v>0</v>
      </c>
      <c r="AT22" s="46">
        <v>0</v>
      </c>
      <c r="AU22" s="46">
        <v>0</v>
      </c>
      <c r="AV22" s="46">
        <v>0</v>
      </c>
      <c r="AW22" s="46">
        <v>0</v>
      </c>
      <c r="AX22" s="46">
        <v>0</v>
      </c>
      <c r="AY22" s="46">
        <v>0</v>
      </c>
      <c r="AZ22" s="46">
        <v>0</v>
      </c>
      <c r="BA22" s="46">
        <v>0</v>
      </c>
      <c r="BB22" s="46">
        <v>0</v>
      </c>
      <c r="BC22" s="46">
        <v>0</v>
      </c>
      <c r="BD22" s="46">
        <v>0</v>
      </c>
      <c r="BE22" s="46">
        <v>0</v>
      </c>
      <c r="BF22" s="46">
        <v>0</v>
      </c>
      <c r="BG22" s="46">
        <v>0</v>
      </c>
      <c r="BH22" s="46">
        <v>0</v>
      </c>
      <c r="BI22" s="46">
        <v>0</v>
      </c>
      <c r="BJ22" s="46">
        <v>0</v>
      </c>
      <c r="BK22" s="46">
        <v>0</v>
      </c>
      <c r="BL22" s="100">
        <f>SUM(N22:BK22)</f>
        <v>100</v>
      </c>
      <c r="BM22" s="28"/>
      <c r="BN22" s="14"/>
      <c r="BO22" s="14"/>
    </row>
    <row r="23" spans="2:75" s="4" customFormat="1" ht="24.95" customHeight="1" x14ac:dyDescent="0.25">
      <c r="B23" s="76">
        <v>2</v>
      </c>
      <c r="C23" s="107" t="s">
        <v>86</v>
      </c>
      <c r="D23" s="107"/>
      <c r="E23" s="79"/>
      <c r="F23" s="55" t="e">
        <f t="shared" si="0"/>
        <v>#DIV/0!</v>
      </c>
      <c r="G23" s="55" t="e">
        <f t="shared" si="1"/>
        <v>#DIV/0!</v>
      </c>
      <c r="H23" s="55" t="e">
        <f t="shared" si="2"/>
        <v>#DIV/0!</v>
      </c>
      <c r="I23" s="56" t="e">
        <f t="shared" ref="I23:I41" si="4">IF(H23&gt;=1,"Yes","No")</f>
        <v>#DIV/0!</v>
      </c>
      <c r="J23" s="57">
        <f t="shared" ref="J23:J41" si="5">BL23</f>
        <v>0</v>
      </c>
      <c r="K23" s="58">
        <f>'Task 2'!$C$29</f>
        <v>0</v>
      </c>
      <c r="L23" s="57">
        <f t="shared" si="3"/>
        <v>0</v>
      </c>
      <c r="M23" s="78"/>
      <c r="N23" s="48">
        <v>0</v>
      </c>
      <c r="O23" s="46">
        <v>0</v>
      </c>
      <c r="P23" s="46">
        <v>0</v>
      </c>
      <c r="Q23" s="46">
        <v>0</v>
      </c>
      <c r="R23" s="46">
        <v>0</v>
      </c>
      <c r="S23" s="46">
        <v>0</v>
      </c>
      <c r="T23" s="46">
        <v>0</v>
      </c>
      <c r="U23" s="46">
        <v>0</v>
      </c>
      <c r="V23" s="46">
        <v>0</v>
      </c>
      <c r="W23" s="46">
        <v>0</v>
      </c>
      <c r="X23" s="46">
        <v>0</v>
      </c>
      <c r="Y23" s="46">
        <v>0</v>
      </c>
      <c r="Z23" s="46">
        <v>0</v>
      </c>
      <c r="AA23" s="46">
        <v>0</v>
      </c>
      <c r="AB23" s="46">
        <v>0</v>
      </c>
      <c r="AC23" s="46">
        <v>0</v>
      </c>
      <c r="AD23" s="46">
        <v>0</v>
      </c>
      <c r="AE23" s="46">
        <v>0</v>
      </c>
      <c r="AF23" s="46">
        <v>0</v>
      </c>
      <c r="AG23" s="46">
        <v>0</v>
      </c>
      <c r="AH23" s="46">
        <v>0</v>
      </c>
      <c r="AI23" s="46">
        <v>0</v>
      </c>
      <c r="AJ23" s="46">
        <v>0</v>
      </c>
      <c r="AK23" s="46">
        <v>0</v>
      </c>
      <c r="AL23" s="46">
        <v>0</v>
      </c>
      <c r="AM23" s="46">
        <v>0</v>
      </c>
      <c r="AN23" s="46">
        <v>0</v>
      </c>
      <c r="AO23" s="46">
        <v>0</v>
      </c>
      <c r="AP23" s="46">
        <v>0</v>
      </c>
      <c r="AQ23" s="46">
        <v>0</v>
      </c>
      <c r="AR23" s="46">
        <v>0</v>
      </c>
      <c r="AS23" s="46">
        <v>0</v>
      </c>
      <c r="AT23" s="46">
        <v>0</v>
      </c>
      <c r="AU23" s="46">
        <v>0</v>
      </c>
      <c r="AV23" s="46">
        <v>0</v>
      </c>
      <c r="AW23" s="46">
        <v>0</v>
      </c>
      <c r="AX23" s="46">
        <v>0</v>
      </c>
      <c r="AY23" s="46">
        <v>0</v>
      </c>
      <c r="AZ23" s="46">
        <v>0</v>
      </c>
      <c r="BA23" s="46">
        <v>0</v>
      </c>
      <c r="BB23" s="46">
        <v>0</v>
      </c>
      <c r="BC23" s="46">
        <v>0</v>
      </c>
      <c r="BD23" s="46">
        <v>0</v>
      </c>
      <c r="BE23" s="46">
        <v>0</v>
      </c>
      <c r="BF23" s="46">
        <v>0</v>
      </c>
      <c r="BG23" s="46">
        <v>0</v>
      </c>
      <c r="BH23" s="46">
        <v>0</v>
      </c>
      <c r="BI23" s="46">
        <v>0</v>
      </c>
      <c r="BJ23" s="46">
        <v>0</v>
      </c>
      <c r="BK23" s="46">
        <v>0</v>
      </c>
      <c r="BL23" s="100">
        <f t="shared" ref="BL23:BL41" si="6">SUM(N23:BK23)</f>
        <v>0</v>
      </c>
      <c r="BM23" s="28"/>
      <c r="BN23" s="14"/>
      <c r="BO23" s="14"/>
    </row>
    <row r="24" spans="2:75" s="4" customFormat="1" ht="24.95" customHeight="1" x14ac:dyDescent="0.25">
      <c r="B24" s="76">
        <v>3</v>
      </c>
      <c r="C24" s="107" t="s">
        <v>87</v>
      </c>
      <c r="D24" s="107"/>
      <c r="E24" s="79"/>
      <c r="F24" s="55" t="e">
        <f t="shared" si="0"/>
        <v>#DIV/0!</v>
      </c>
      <c r="G24" s="55" t="e">
        <f t="shared" si="1"/>
        <v>#DIV/0!</v>
      </c>
      <c r="H24" s="55" t="e">
        <f t="shared" si="2"/>
        <v>#DIV/0!</v>
      </c>
      <c r="I24" s="56" t="e">
        <f t="shared" si="4"/>
        <v>#DIV/0!</v>
      </c>
      <c r="J24" s="57">
        <f t="shared" si="5"/>
        <v>0</v>
      </c>
      <c r="K24" s="58">
        <f>'Task 3'!$C$29</f>
        <v>0</v>
      </c>
      <c r="L24" s="57">
        <f t="shared" si="3"/>
        <v>0</v>
      </c>
      <c r="M24" s="78"/>
      <c r="N24" s="48">
        <v>0</v>
      </c>
      <c r="O24" s="46">
        <v>0</v>
      </c>
      <c r="P24" s="46">
        <v>0</v>
      </c>
      <c r="Q24" s="46">
        <v>0</v>
      </c>
      <c r="R24" s="46">
        <v>0</v>
      </c>
      <c r="S24" s="46">
        <v>0</v>
      </c>
      <c r="T24" s="46">
        <v>0</v>
      </c>
      <c r="U24" s="46">
        <v>0</v>
      </c>
      <c r="V24" s="46">
        <v>0</v>
      </c>
      <c r="W24" s="46">
        <v>0</v>
      </c>
      <c r="X24" s="46">
        <v>0</v>
      </c>
      <c r="Y24" s="46">
        <v>0</v>
      </c>
      <c r="Z24" s="46">
        <v>0</v>
      </c>
      <c r="AA24" s="46">
        <v>0</v>
      </c>
      <c r="AB24" s="46">
        <v>0</v>
      </c>
      <c r="AC24" s="46">
        <v>0</v>
      </c>
      <c r="AD24" s="46">
        <v>0</v>
      </c>
      <c r="AE24" s="46">
        <v>0</v>
      </c>
      <c r="AF24" s="46">
        <v>0</v>
      </c>
      <c r="AG24" s="46">
        <v>0</v>
      </c>
      <c r="AH24" s="46">
        <v>0</v>
      </c>
      <c r="AI24" s="46">
        <v>0</v>
      </c>
      <c r="AJ24" s="46">
        <v>0</v>
      </c>
      <c r="AK24" s="46">
        <v>0</v>
      </c>
      <c r="AL24" s="46">
        <v>0</v>
      </c>
      <c r="AM24" s="46">
        <v>0</v>
      </c>
      <c r="AN24" s="46">
        <v>0</v>
      </c>
      <c r="AO24" s="46">
        <v>0</v>
      </c>
      <c r="AP24" s="46">
        <v>0</v>
      </c>
      <c r="AQ24" s="46">
        <v>0</v>
      </c>
      <c r="AR24" s="46">
        <v>0</v>
      </c>
      <c r="AS24" s="46">
        <v>0</v>
      </c>
      <c r="AT24" s="46">
        <v>0</v>
      </c>
      <c r="AU24" s="46">
        <v>0</v>
      </c>
      <c r="AV24" s="46">
        <v>0</v>
      </c>
      <c r="AW24" s="46">
        <v>0</v>
      </c>
      <c r="AX24" s="46">
        <v>0</v>
      </c>
      <c r="AY24" s="46">
        <v>0</v>
      </c>
      <c r="AZ24" s="46">
        <v>0</v>
      </c>
      <c r="BA24" s="46">
        <v>0</v>
      </c>
      <c r="BB24" s="46">
        <v>0</v>
      </c>
      <c r="BC24" s="46">
        <v>0</v>
      </c>
      <c r="BD24" s="46">
        <v>0</v>
      </c>
      <c r="BE24" s="46">
        <v>0</v>
      </c>
      <c r="BF24" s="46">
        <v>0</v>
      </c>
      <c r="BG24" s="46">
        <v>0</v>
      </c>
      <c r="BH24" s="46">
        <v>0</v>
      </c>
      <c r="BI24" s="46">
        <v>0</v>
      </c>
      <c r="BJ24" s="46">
        <v>0</v>
      </c>
      <c r="BK24" s="46">
        <v>0</v>
      </c>
      <c r="BL24" s="100">
        <f t="shared" si="6"/>
        <v>0</v>
      </c>
      <c r="BM24" s="28"/>
      <c r="BN24" s="14"/>
      <c r="BO24" s="14"/>
    </row>
    <row r="25" spans="2:75" s="4" customFormat="1" ht="24.95" customHeight="1" x14ac:dyDescent="0.25">
      <c r="B25" s="76">
        <v>4</v>
      </c>
      <c r="C25" s="107" t="s">
        <v>88</v>
      </c>
      <c r="D25" s="107"/>
      <c r="E25" s="79"/>
      <c r="F25" s="55" t="e">
        <f t="shared" si="0"/>
        <v>#DIV/0!</v>
      </c>
      <c r="G25" s="55" t="e">
        <f t="shared" si="1"/>
        <v>#DIV/0!</v>
      </c>
      <c r="H25" s="55" t="e">
        <f t="shared" si="2"/>
        <v>#DIV/0!</v>
      </c>
      <c r="I25" s="56" t="e">
        <f t="shared" si="4"/>
        <v>#DIV/0!</v>
      </c>
      <c r="J25" s="57">
        <f t="shared" si="5"/>
        <v>0</v>
      </c>
      <c r="K25" s="58">
        <f>'Task 4'!$C$29</f>
        <v>0</v>
      </c>
      <c r="L25" s="57">
        <f t="shared" si="3"/>
        <v>0</v>
      </c>
      <c r="M25" s="78"/>
      <c r="N25" s="48">
        <v>0</v>
      </c>
      <c r="O25" s="46">
        <v>0</v>
      </c>
      <c r="P25" s="46">
        <v>0</v>
      </c>
      <c r="Q25" s="46">
        <v>0</v>
      </c>
      <c r="R25" s="46">
        <v>0</v>
      </c>
      <c r="S25" s="46">
        <v>0</v>
      </c>
      <c r="T25" s="46">
        <v>0</v>
      </c>
      <c r="U25" s="46">
        <v>0</v>
      </c>
      <c r="V25" s="46">
        <v>0</v>
      </c>
      <c r="W25" s="46">
        <v>0</v>
      </c>
      <c r="X25" s="46">
        <v>0</v>
      </c>
      <c r="Y25" s="46">
        <v>0</v>
      </c>
      <c r="Z25" s="46">
        <v>0</v>
      </c>
      <c r="AA25" s="46">
        <v>0</v>
      </c>
      <c r="AB25" s="46">
        <v>0</v>
      </c>
      <c r="AC25" s="46">
        <v>0</v>
      </c>
      <c r="AD25" s="46">
        <v>0</v>
      </c>
      <c r="AE25" s="46">
        <v>0</v>
      </c>
      <c r="AF25" s="46">
        <v>0</v>
      </c>
      <c r="AG25" s="46">
        <v>0</v>
      </c>
      <c r="AH25" s="46">
        <v>0</v>
      </c>
      <c r="AI25" s="46">
        <v>0</v>
      </c>
      <c r="AJ25" s="46">
        <v>0</v>
      </c>
      <c r="AK25" s="46">
        <v>0</v>
      </c>
      <c r="AL25" s="46">
        <v>0</v>
      </c>
      <c r="AM25" s="46">
        <v>0</v>
      </c>
      <c r="AN25" s="46">
        <v>0</v>
      </c>
      <c r="AO25" s="46">
        <v>0</v>
      </c>
      <c r="AP25" s="46">
        <v>0</v>
      </c>
      <c r="AQ25" s="46">
        <v>0</v>
      </c>
      <c r="AR25" s="46">
        <v>0</v>
      </c>
      <c r="AS25" s="46">
        <v>0</v>
      </c>
      <c r="AT25" s="46">
        <v>0</v>
      </c>
      <c r="AU25" s="46">
        <v>0</v>
      </c>
      <c r="AV25" s="46">
        <v>0</v>
      </c>
      <c r="AW25" s="46">
        <v>0</v>
      </c>
      <c r="AX25" s="46">
        <v>0</v>
      </c>
      <c r="AY25" s="46">
        <v>0</v>
      </c>
      <c r="AZ25" s="46">
        <v>0</v>
      </c>
      <c r="BA25" s="46">
        <v>0</v>
      </c>
      <c r="BB25" s="46">
        <v>0</v>
      </c>
      <c r="BC25" s="46">
        <v>0</v>
      </c>
      <c r="BD25" s="46">
        <v>0</v>
      </c>
      <c r="BE25" s="46">
        <v>0</v>
      </c>
      <c r="BF25" s="46">
        <v>0</v>
      </c>
      <c r="BG25" s="46">
        <v>0</v>
      </c>
      <c r="BH25" s="46">
        <v>0</v>
      </c>
      <c r="BI25" s="46">
        <v>0</v>
      </c>
      <c r="BJ25" s="46">
        <v>0</v>
      </c>
      <c r="BK25" s="46">
        <v>0</v>
      </c>
      <c r="BL25" s="100">
        <f t="shared" si="6"/>
        <v>0</v>
      </c>
      <c r="BM25" s="28"/>
      <c r="BN25" s="14"/>
      <c r="BO25" s="14"/>
    </row>
    <row r="26" spans="2:75" s="4" customFormat="1" ht="24.95" customHeight="1" x14ac:dyDescent="0.25">
      <c r="B26" s="76">
        <v>5</v>
      </c>
      <c r="C26" s="107" t="s">
        <v>89</v>
      </c>
      <c r="D26" s="107"/>
      <c r="E26" s="79"/>
      <c r="F26" s="55" t="e">
        <f t="shared" si="0"/>
        <v>#DIV/0!</v>
      </c>
      <c r="G26" s="55" t="e">
        <f t="shared" si="1"/>
        <v>#DIV/0!</v>
      </c>
      <c r="H26" s="55" t="e">
        <f t="shared" si="2"/>
        <v>#DIV/0!</v>
      </c>
      <c r="I26" s="56" t="e">
        <f t="shared" si="4"/>
        <v>#DIV/0!</v>
      </c>
      <c r="J26" s="57">
        <f t="shared" si="5"/>
        <v>0</v>
      </c>
      <c r="K26" s="58">
        <f>'Task 5'!$C$29</f>
        <v>0</v>
      </c>
      <c r="L26" s="57">
        <f t="shared" si="3"/>
        <v>0</v>
      </c>
      <c r="M26" s="78"/>
      <c r="N26" s="48">
        <v>0</v>
      </c>
      <c r="O26" s="46">
        <v>0</v>
      </c>
      <c r="P26" s="46">
        <v>0</v>
      </c>
      <c r="Q26" s="46">
        <v>0</v>
      </c>
      <c r="R26" s="46">
        <v>0</v>
      </c>
      <c r="S26" s="46">
        <v>0</v>
      </c>
      <c r="T26" s="46">
        <v>0</v>
      </c>
      <c r="U26" s="46">
        <v>0</v>
      </c>
      <c r="V26" s="46">
        <v>0</v>
      </c>
      <c r="W26" s="46">
        <v>0</v>
      </c>
      <c r="X26" s="46">
        <v>0</v>
      </c>
      <c r="Y26" s="46">
        <v>0</v>
      </c>
      <c r="Z26" s="46">
        <v>0</v>
      </c>
      <c r="AA26" s="46">
        <v>0</v>
      </c>
      <c r="AB26" s="46">
        <v>0</v>
      </c>
      <c r="AC26" s="46">
        <v>0</v>
      </c>
      <c r="AD26" s="46">
        <v>0</v>
      </c>
      <c r="AE26" s="46">
        <v>0</v>
      </c>
      <c r="AF26" s="46">
        <v>0</v>
      </c>
      <c r="AG26" s="46">
        <v>0</v>
      </c>
      <c r="AH26" s="46">
        <v>0</v>
      </c>
      <c r="AI26" s="46">
        <v>0</v>
      </c>
      <c r="AJ26" s="46">
        <v>0</v>
      </c>
      <c r="AK26" s="46">
        <v>0</v>
      </c>
      <c r="AL26" s="46">
        <v>0</v>
      </c>
      <c r="AM26" s="46">
        <v>0</v>
      </c>
      <c r="AN26" s="46">
        <v>0</v>
      </c>
      <c r="AO26" s="46">
        <v>0</v>
      </c>
      <c r="AP26" s="46">
        <v>0</v>
      </c>
      <c r="AQ26" s="46">
        <v>0</v>
      </c>
      <c r="AR26" s="46">
        <v>0</v>
      </c>
      <c r="AS26" s="46">
        <v>0</v>
      </c>
      <c r="AT26" s="46">
        <v>0</v>
      </c>
      <c r="AU26" s="46">
        <v>0</v>
      </c>
      <c r="AV26" s="46">
        <v>0</v>
      </c>
      <c r="AW26" s="46">
        <v>0</v>
      </c>
      <c r="AX26" s="46">
        <v>0</v>
      </c>
      <c r="AY26" s="46">
        <v>0</v>
      </c>
      <c r="AZ26" s="46">
        <v>0</v>
      </c>
      <c r="BA26" s="46">
        <v>0</v>
      </c>
      <c r="BB26" s="46">
        <v>0</v>
      </c>
      <c r="BC26" s="46">
        <v>0</v>
      </c>
      <c r="BD26" s="46">
        <v>0</v>
      </c>
      <c r="BE26" s="46">
        <v>0</v>
      </c>
      <c r="BF26" s="46">
        <v>0</v>
      </c>
      <c r="BG26" s="46">
        <v>0</v>
      </c>
      <c r="BH26" s="46">
        <v>0</v>
      </c>
      <c r="BI26" s="46">
        <v>0</v>
      </c>
      <c r="BJ26" s="46">
        <v>0</v>
      </c>
      <c r="BK26" s="46">
        <v>0</v>
      </c>
      <c r="BL26" s="100">
        <f t="shared" si="6"/>
        <v>0</v>
      </c>
      <c r="BM26" s="28"/>
      <c r="BN26" s="14"/>
      <c r="BO26" s="14"/>
    </row>
    <row r="27" spans="2:75" s="4" customFormat="1" ht="24.95" customHeight="1" x14ac:dyDescent="0.25">
      <c r="B27" s="76">
        <v>6</v>
      </c>
      <c r="C27" s="107" t="s">
        <v>90</v>
      </c>
      <c r="D27" s="107"/>
      <c r="E27" s="79"/>
      <c r="F27" s="55" t="e">
        <f t="shared" si="0"/>
        <v>#DIV/0!</v>
      </c>
      <c r="G27" s="55" t="e">
        <f t="shared" si="1"/>
        <v>#DIV/0!</v>
      </c>
      <c r="H27" s="55" t="e">
        <f t="shared" si="2"/>
        <v>#DIV/0!</v>
      </c>
      <c r="I27" s="56" t="e">
        <f t="shared" si="4"/>
        <v>#DIV/0!</v>
      </c>
      <c r="J27" s="57">
        <f t="shared" si="5"/>
        <v>0</v>
      </c>
      <c r="K27" s="58">
        <f>'Task 6'!$C$29</f>
        <v>0</v>
      </c>
      <c r="L27" s="57">
        <f t="shared" si="3"/>
        <v>0</v>
      </c>
      <c r="M27" s="78"/>
      <c r="N27" s="48">
        <v>0</v>
      </c>
      <c r="O27" s="46">
        <v>0</v>
      </c>
      <c r="P27" s="46">
        <v>0</v>
      </c>
      <c r="Q27" s="46">
        <v>0</v>
      </c>
      <c r="R27" s="46">
        <v>0</v>
      </c>
      <c r="S27" s="46">
        <v>0</v>
      </c>
      <c r="T27" s="46">
        <v>0</v>
      </c>
      <c r="U27" s="46">
        <v>0</v>
      </c>
      <c r="V27" s="46">
        <v>0</v>
      </c>
      <c r="W27" s="46">
        <v>0</v>
      </c>
      <c r="X27" s="46">
        <v>0</v>
      </c>
      <c r="Y27" s="46">
        <v>0</v>
      </c>
      <c r="Z27" s="46">
        <v>0</v>
      </c>
      <c r="AA27" s="46">
        <v>0</v>
      </c>
      <c r="AB27" s="46">
        <v>0</v>
      </c>
      <c r="AC27" s="46">
        <v>0</v>
      </c>
      <c r="AD27" s="46">
        <v>0</v>
      </c>
      <c r="AE27" s="46">
        <v>0</v>
      </c>
      <c r="AF27" s="46">
        <v>0</v>
      </c>
      <c r="AG27" s="46">
        <v>0</v>
      </c>
      <c r="AH27" s="46">
        <v>0</v>
      </c>
      <c r="AI27" s="46">
        <v>0</v>
      </c>
      <c r="AJ27" s="46">
        <v>0</v>
      </c>
      <c r="AK27" s="46">
        <v>0</v>
      </c>
      <c r="AL27" s="46">
        <v>0</v>
      </c>
      <c r="AM27" s="46">
        <v>0</v>
      </c>
      <c r="AN27" s="46">
        <v>0</v>
      </c>
      <c r="AO27" s="46">
        <v>0</v>
      </c>
      <c r="AP27" s="46">
        <v>0</v>
      </c>
      <c r="AQ27" s="46">
        <v>0</v>
      </c>
      <c r="AR27" s="46">
        <v>0</v>
      </c>
      <c r="AS27" s="46">
        <v>0</v>
      </c>
      <c r="AT27" s="46">
        <v>0</v>
      </c>
      <c r="AU27" s="46">
        <v>0</v>
      </c>
      <c r="AV27" s="46">
        <v>0</v>
      </c>
      <c r="AW27" s="46">
        <v>0</v>
      </c>
      <c r="AX27" s="46">
        <v>0</v>
      </c>
      <c r="AY27" s="46">
        <v>0</v>
      </c>
      <c r="AZ27" s="46">
        <v>0</v>
      </c>
      <c r="BA27" s="46">
        <v>0</v>
      </c>
      <c r="BB27" s="46">
        <v>0</v>
      </c>
      <c r="BC27" s="46">
        <v>0</v>
      </c>
      <c r="BD27" s="46">
        <v>0</v>
      </c>
      <c r="BE27" s="46">
        <v>0</v>
      </c>
      <c r="BF27" s="46">
        <v>0</v>
      </c>
      <c r="BG27" s="46">
        <v>0</v>
      </c>
      <c r="BH27" s="46">
        <v>0</v>
      </c>
      <c r="BI27" s="46">
        <v>0</v>
      </c>
      <c r="BJ27" s="46">
        <v>0</v>
      </c>
      <c r="BK27" s="46">
        <v>0</v>
      </c>
      <c r="BL27" s="100">
        <f t="shared" si="6"/>
        <v>0</v>
      </c>
      <c r="BM27" s="28"/>
      <c r="BN27" s="14"/>
      <c r="BO27" s="14"/>
    </row>
    <row r="28" spans="2:75" s="4" customFormat="1" ht="24.95" customHeight="1" x14ac:dyDescent="0.25">
      <c r="B28" s="76">
        <v>7</v>
      </c>
      <c r="C28" s="107" t="s">
        <v>91</v>
      </c>
      <c r="D28" s="107"/>
      <c r="E28" s="79"/>
      <c r="F28" s="55" t="e">
        <f t="shared" si="0"/>
        <v>#DIV/0!</v>
      </c>
      <c r="G28" s="55" t="e">
        <f t="shared" si="1"/>
        <v>#DIV/0!</v>
      </c>
      <c r="H28" s="55" t="e">
        <f t="shared" si="2"/>
        <v>#DIV/0!</v>
      </c>
      <c r="I28" s="56" t="e">
        <f t="shared" si="4"/>
        <v>#DIV/0!</v>
      </c>
      <c r="J28" s="57">
        <f t="shared" si="5"/>
        <v>0</v>
      </c>
      <c r="K28" s="58">
        <f>'Task 7'!$C$29</f>
        <v>0</v>
      </c>
      <c r="L28" s="57">
        <f t="shared" si="3"/>
        <v>0</v>
      </c>
      <c r="M28" s="78"/>
      <c r="N28" s="48">
        <v>0</v>
      </c>
      <c r="O28" s="46">
        <v>0</v>
      </c>
      <c r="P28" s="46">
        <v>0</v>
      </c>
      <c r="Q28" s="46">
        <v>0</v>
      </c>
      <c r="R28" s="46">
        <v>0</v>
      </c>
      <c r="S28" s="46">
        <v>0</v>
      </c>
      <c r="T28" s="46">
        <v>0</v>
      </c>
      <c r="U28" s="46">
        <v>0</v>
      </c>
      <c r="V28" s="46">
        <v>0</v>
      </c>
      <c r="W28" s="46">
        <v>0</v>
      </c>
      <c r="X28" s="46">
        <v>0</v>
      </c>
      <c r="Y28" s="46">
        <v>0</v>
      </c>
      <c r="Z28" s="46">
        <v>0</v>
      </c>
      <c r="AA28" s="46">
        <v>0</v>
      </c>
      <c r="AB28" s="46">
        <v>0</v>
      </c>
      <c r="AC28" s="46">
        <v>0</v>
      </c>
      <c r="AD28" s="46">
        <v>0</v>
      </c>
      <c r="AE28" s="46">
        <v>0</v>
      </c>
      <c r="AF28" s="46">
        <v>0</v>
      </c>
      <c r="AG28" s="46">
        <v>0</v>
      </c>
      <c r="AH28" s="46">
        <v>0</v>
      </c>
      <c r="AI28" s="46">
        <v>0</v>
      </c>
      <c r="AJ28" s="46">
        <v>0</v>
      </c>
      <c r="AK28" s="46">
        <v>0</v>
      </c>
      <c r="AL28" s="46">
        <v>0</v>
      </c>
      <c r="AM28" s="46">
        <v>0</v>
      </c>
      <c r="AN28" s="46">
        <v>0</v>
      </c>
      <c r="AO28" s="46">
        <v>0</v>
      </c>
      <c r="AP28" s="46">
        <v>0</v>
      </c>
      <c r="AQ28" s="46">
        <v>0</v>
      </c>
      <c r="AR28" s="46">
        <v>0</v>
      </c>
      <c r="AS28" s="46">
        <v>0</v>
      </c>
      <c r="AT28" s="46">
        <v>0</v>
      </c>
      <c r="AU28" s="46">
        <v>0</v>
      </c>
      <c r="AV28" s="46">
        <v>0</v>
      </c>
      <c r="AW28" s="46">
        <v>0</v>
      </c>
      <c r="AX28" s="46">
        <v>0</v>
      </c>
      <c r="AY28" s="46">
        <v>0</v>
      </c>
      <c r="AZ28" s="46">
        <v>0</v>
      </c>
      <c r="BA28" s="46">
        <v>0</v>
      </c>
      <c r="BB28" s="46">
        <v>0</v>
      </c>
      <c r="BC28" s="46">
        <v>0</v>
      </c>
      <c r="BD28" s="46">
        <v>0</v>
      </c>
      <c r="BE28" s="46">
        <v>0</v>
      </c>
      <c r="BF28" s="46">
        <v>0</v>
      </c>
      <c r="BG28" s="46">
        <v>0</v>
      </c>
      <c r="BH28" s="46">
        <v>0</v>
      </c>
      <c r="BI28" s="46">
        <v>0</v>
      </c>
      <c r="BJ28" s="46">
        <v>0</v>
      </c>
      <c r="BK28" s="46">
        <v>0</v>
      </c>
      <c r="BL28" s="100">
        <f t="shared" si="6"/>
        <v>0</v>
      </c>
      <c r="BM28" s="28"/>
      <c r="BN28" s="14"/>
      <c r="BO28" s="14"/>
    </row>
    <row r="29" spans="2:75" s="4" customFormat="1" ht="24.95" customHeight="1" x14ac:dyDescent="0.25">
      <c r="B29" s="76">
        <v>8</v>
      </c>
      <c r="C29" s="107" t="s">
        <v>92</v>
      </c>
      <c r="D29" s="107"/>
      <c r="E29" s="79"/>
      <c r="F29" s="55" t="e">
        <f t="shared" si="0"/>
        <v>#DIV/0!</v>
      </c>
      <c r="G29" s="55" t="e">
        <f t="shared" si="1"/>
        <v>#DIV/0!</v>
      </c>
      <c r="H29" s="55" t="e">
        <f t="shared" si="2"/>
        <v>#DIV/0!</v>
      </c>
      <c r="I29" s="56" t="e">
        <f t="shared" si="4"/>
        <v>#DIV/0!</v>
      </c>
      <c r="J29" s="57">
        <f t="shared" si="5"/>
        <v>0</v>
      </c>
      <c r="K29" s="58">
        <f>'Task 8'!$C$29</f>
        <v>0</v>
      </c>
      <c r="L29" s="57">
        <f t="shared" si="3"/>
        <v>0</v>
      </c>
      <c r="M29" s="78"/>
      <c r="N29" s="48">
        <v>0</v>
      </c>
      <c r="O29" s="46">
        <v>0</v>
      </c>
      <c r="P29" s="46">
        <v>0</v>
      </c>
      <c r="Q29" s="46">
        <v>0</v>
      </c>
      <c r="R29" s="46">
        <v>0</v>
      </c>
      <c r="S29" s="46">
        <v>0</v>
      </c>
      <c r="T29" s="46">
        <v>0</v>
      </c>
      <c r="U29" s="46">
        <v>0</v>
      </c>
      <c r="V29" s="46">
        <v>0</v>
      </c>
      <c r="W29" s="46">
        <v>0</v>
      </c>
      <c r="X29" s="46">
        <v>0</v>
      </c>
      <c r="Y29" s="46">
        <v>0</v>
      </c>
      <c r="Z29" s="46">
        <v>0</v>
      </c>
      <c r="AA29" s="46">
        <v>0</v>
      </c>
      <c r="AB29" s="46">
        <v>0</v>
      </c>
      <c r="AC29" s="46">
        <v>0</v>
      </c>
      <c r="AD29" s="46">
        <v>0</v>
      </c>
      <c r="AE29" s="46">
        <v>0</v>
      </c>
      <c r="AF29" s="46">
        <v>0</v>
      </c>
      <c r="AG29" s="46">
        <v>0</v>
      </c>
      <c r="AH29" s="46">
        <v>0</v>
      </c>
      <c r="AI29" s="46">
        <v>0</v>
      </c>
      <c r="AJ29" s="46">
        <v>0</v>
      </c>
      <c r="AK29" s="46">
        <v>0</v>
      </c>
      <c r="AL29" s="46">
        <v>0</v>
      </c>
      <c r="AM29" s="46">
        <v>0</v>
      </c>
      <c r="AN29" s="46">
        <v>0</v>
      </c>
      <c r="AO29" s="46">
        <v>0</v>
      </c>
      <c r="AP29" s="46">
        <v>0</v>
      </c>
      <c r="AQ29" s="46">
        <v>0</v>
      </c>
      <c r="AR29" s="46">
        <v>0</v>
      </c>
      <c r="AS29" s="46">
        <v>0</v>
      </c>
      <c r="AT29" s="46">
        <v>0</v>
      </c>
      <c r="AU29" s="46">
        <v>0</v>
      </c>
      <c r="AV29" s="46">
        <v>0</v>
      </c>
      <c r="AW29" s="46">
        <v>0</v>
      </c>
      <c r="AX29" s="46">
        <v>0</v>
      </c>
      <c r="AY29" s="46">
        <v>0</v>
      </c>
      <c r="AZ29" s="46">
        <v>0</v>
      </c>
      <c r="BA29" s="46">
        <v>0</v>
      </c>
      <c r="BB29" s="46">
        <v>0</v>
      </c>
      <c r="BC29" s="46">
        <v>0</v>
      </c>
      <c r="BD29" s="46">
        <v>0</v>
      </c>
      <c r="BE29" s="46">
        <v>0</v>
      </c>
      <c r="BF29" s="46">
        <v>0</v>
      </c>
      <c r="BG29" s="46">
        <v>0</v>
      </c>
      <c r="BH29" s="46">
        <v>0</v>
      </c>
      <c r="BI29" s="46">
        <v>0</v>
      </c>
      <c r="BJ29" s="46">
        <v>0</v>
      </c>
      <c r="BK29" s="46">
        <v>0</v>
      </c>
      <c r="BL29" s="100">
        <f t="shared" si="6"/>
        <v>0</v>
      </c>
      <c r="BM29" s="28"/>
      <c r="BN29" s="14"/>
      <c r="BO29" s="14"/>
    </row>
    <row r="30" spans="2:75" s="4" customFormat="1" ht="24.95" customHeight="1" x14ac:dyDescent="0.25">
      <c r="B30" s="76">
        <v>9</v>
      </c>
      <c r="C30" s="107" t="s">
        <v>93</v>
      </c>
      <c r="D30" s="107"/>
      <c r="E30" s="79"/>
      <c r="F30" s="55" t="e">
        <f t="shared" si="0"/>
        <v>#DIV/0!</v>
      </c>
      <c r="G30" s="55" t="e">
        <f t="shared" si="1"/>
        <v>#DIV/0!</v>
      </c>
      <c r="H30" s="55" t="e">
        <f t="shared" si="2"/>
        <v>#DIV/0!</v>
      </c>
      <c r="I30" s="56" t="e">
        <f t="shared" si="4"/>
        <v>#DIV/0!</v>
      </c>
      <c r="J30" s="57">
        <f t="shared" si="5"/>
        <v>0</v>
      </c>
      <c r="K30" s="58">
        <f>'Task 9'!$C$29</f>
        <v>0</v>
      </c>
      <c r="L30" s="57">
        <f t="shared" si="3"/>
        <v>0</v>
      </c>
      <c r="M30" s="78"/>
      <c r="N30" s="48">
        <v>0</v>
      </c>
      <c r="O30" s="46">
        <v>0</v>
      </c>
      <c r="P30" s="46">
        <v>0</v>
      </c>
      <c r="Q30" s="46">
        <v>0</v>
      </c>
      <c r="R30" s="46">
        <v>0</v>
      </c>
      <c r="S30" s="46">
        <v>0</v>
      </c>
      <c r="T30" s="46">
        <v>0</v>
      </c>
      <c r="U30" s="46">
        <v>0</v>
      </c>
      <c r="V30" s="46">
        <v>0</v>
      </c>
      <c r="W30" s="46">
        <v>0</v>
      </c>
      <c r="X30" s="46">
        <v>0</v>
      </c>
      <c r="Y30" s="46">
        <v>0</v>
      </c>
      <c r="Z30" s="46">
        <v>0</v>
      </c>
      <c r="AA30" s="46">
        <v>0</v>
      </c>
      <c r="AB30" s="46">
        <v>0</v>
      </c>
      <c r="AC30" s="46">
        <v>0</v>
      </c>
      <c r="AD30" s="46">
        <v>0</v>
      </c>
      <c r="AE30" s="46">
        <v>0</v>
      </c>
      <c r="AF30" s="46">
        <v>0</v>
      </c>
      <c r="AG30" s="46">
        <v>0</v>
      </c>
      <c r="AH30" s="46">
        <v>0</v>
      </c>
      <c r="AI30" s="46">
        <v>0</v>
      </c>
      <c r="AJ30" s="46">
        <v>0</v>
      </c>
      <c r="AK30" s="46">
        <v>0</v>
      </c>
      <c r="AL30" s="46">
        <v>0</v>
      </c>
      <c r="AM30" s="46">
        <v>0</v>
      </c>
      <c r="AN30" s="46">
        <v>0</v>
      </c>
      <c r="AO30" s="46">
        <v>0</v>
      </c>
      <c r="AP30" s="46">
        <v>0</v>
      </c>
      <c r="AQ30" s="46">
        <v>0</v>
      </c>
      <c r="AR30" s="46">
        <v>0</v>
      </c>
      <c r="AS30" s="46">
        <v>0</v>
      </c>
      <c r="AT30" s="46">
        <v>0</v>
      </c>
      <c r="AU30" s="46">
        <v>0</v>
      </c>
      <c r="AV30" s="46">
        <v>0</v>
      </c>
      <c r="AW30" s="46">
        <v>0</v>
      </c>
      <c r="AX30" s="46">
        <v>0</v>
      </c>
      <c r="AY30" s="46">
        <v>0</v>
      </c>
      <c r="AZ30" s="46">
        <v>0</v>
      </c>
      <c r="BA30" s="46">
        <v>0</v>
      </c>
      <c r="BB30" s="46">
        <v>0</v>
      </c>
      <c r="BC30" s="46">
        <v>0</v>
      </c>
      <c r="BD30" s="46">
        <v>0</v>
      </c>
      <c r="BE30" s="46">
        <v>0</v>
      </c>
      <c r="BF30" s="46">
        <v>0</v>
      </c>
      <c r="BG30" s="46">
        <v>0</v>
      </c>
      <c r="BH30" s="46">
        <v>0</v>
      </c>
      <c r="BI30" s="46">
        <v>0</v>
      </c>
      <c r="BJ30" s="46">
        <v>0</v>
      </c>
      <c r="BK30" s="46">
        <v>0</v>
      </c>
      <c r="BL30" s="100">
        <f t="shared" si="6"/>
        <v>0</v>
      </c>
      <c r="BM30" s="28"/>
      <c r="BN30" s="14"/>
      <c r="BO30" s="14"/>
    </row>
    <row r="31" spans="2:75" s="4" customFormat="1" ht="24.95" customHeight="1" x14ac:dyDescent="0.25">
      <c r="B31" s="76">
        <v>10</v>
      </c>
      <c r="C31" s="107" t="s">
        <v>94</v>
      </c>
      <c r="D31" s="107"/>
      <c r="E31" s="90"/>
      <c r="F31" s="55" t="e">
        <f t="shared" ref="F31:F40" si="7">+J31/E31</f>
        <v>#DIV/0!</v>
      </c>
      <c r="G31" s="55" t="e">
        <f t="shared" ref="G31:G40" si="8">+K31/E31</f>
        <v>#DIV/0!</v>
      </c>
      <c r="H31" s="55" t="e">
        <f t="shared" ref="H31:H40" si="9">SUM(F31+G31)</f>
        <v>#DIV/0!</v>
      </c>
      <c r="I31" s="56" t="e">
        <f t="shared" ref="I31:I40" si="10">IF(H31&gt;=1,"Yes","No")</f>
        <v>#DIV/0!</v>
      </c>
      <c r="J31" s="57">
        <f t="shared" ref="J31:J40" si="11">BL31</f>
        <v>0</v>
      </c>
      <c r="K31" s="58">
        <f>'Task 10'!$C$29</f>
        <v>0</v>
      </c>
      <c r="L31" s="57">
        <f t="shared" ref="L31:L40" si="12">+E31-J31-K31</f>
        <v>0</v>
      </c>
      <c r="M31" s="78"/>
      <c r="N31" s="48">
        <v>0</v>
      </c>
      <c r="O31" s="46">
        <v>0</v>
      </c>
      <c r="P31" s="46">
        <v>0</v>
      </c>
      <c r="Q31" s="46">
        <v>0</v>
      </c>
      <c r="R31" s="46">
        <v>0</v>
      </c>
      <c r="S31" s="46">
        <v>0</v>
      </c>
      <c r="T31" s="46">
        <v>0</v>
      </c>
      <c r="U31" s="46">
        <v>0</v>
      </c>
      <c r="V31" s="46">
        <v>0</v>
      </c>
      <c r="W31" s="46">
        <v>0</v>
      </c>
      <c r="X31" s="46">
        <v>0</v>
      </c>
      <c r="Y31" s="46">
        <v>0</v>
      </c>
      <c r="Z31" s="46">
        <v>0</v>
      </c>
      <c r="AA31" s="46">
        <v>0</v>
      </c>
      <c r="AB31" s="46">
        <v>0</v>
      </c>
      <c r="AC31" s="46">
        <v>0</v>
      </c>
      <c r="AD31" s="46">
        <v>0</v>
      </c>
      <c r="AE31" s="46">
        <v>0</v>
      </c>
      <c r="AF31" s="46">
        <v>0</v>
      </c>
      <c r="AG31" s="46">
        <v>0</v>
      </c>
      <c r="AH31" s="46">
        <v>0</v>
      </c>
      <c r="AI31" s="46">
        <v>0</v>
      </c>
      <c r="AJ31" s="46">
        <v>0</v>
      </c>
      <c r="AK31" s="46">
        <v>0</v>
      </c>
      <c r="AL31" s="46">
        <v>0</v>
      </c>
      <c r="AM31" s="46">
        <v>0</v>
      </c>
      <c r="AN31" s="46">
        <v>0</v>
      </c>
      <c r="AO31" s="46">
        <v>0</v>
      </c>
      <c r="AP31" s="46">
        <v>0</v>
      </c>
      <c r="AQ31" s="46">
        <v>0</v>
      </c>
      <c r="AR31" s="46">
        <v>0</v>
      </c>
      <c r="AS31" s="46">
        <v>0</v>
      </c>
      <c r="AT31" s="46">
        <v>0</v>
      </c>
      <c r="AU31" s="46">
        <v>0</v>
      </c>
      <c r="AV31" s="46">
        <v>0</v>
      </c>
      <c r="AW31" s="46">
        <v>0</v>
      </c>
      <c r="AX31" s="46">
        <v>0</v>
      </c>
      <c r="AY31" s="46">
        <v>0</v>
      </c>
      <c r="AZ31" s="46">
        <v>0</v>
      </c>
      <c r="BA31" s="46">
        <v>0</v>
      </c>
      <c r="BB31" s="46">
        <v>0</v>
      </c>
      <c r="BC31" s="46">
        <v>0</v>
      </c>
      <c r="BD31" s="46">
        <v>0</v>
      </c>
      <c r="BE31" s="46">
        <v>0</v>
      </c>
      <c r="BF31" s="46">
        <v>0</v>
      </c>
      <c r="BG31" s="46">
        <v>0</v>
      </c>
      <c r="BH31" s="46">
        <v>0</v>
      </c>
      <c r="BI31" s="46">
        <v>0</v>
      </c>
      <c r="BJ31" s="46">
        <v>0</v>
      </c>
      <c r="BK31" s="46">
        <v>0</v>
      </c>
      <c r="BL31" s="100">
        <f t="shared" si="6"/>
        <v>0</v>
      </c>
      <c r="BM31" s="28"/>
      <c r="BN31" s="14"/>
      <c r="BO31" s="14"/>
    </row>
    <row r="32" spans="2:75" s="4" customFormat="1" ht="24.95" customHeight="1" x14ac:dyDescent="0.25">
      <c r="B32" s="76">
        <v>11</v>
      </c>
      <c r="C32" s="107" t="s">
        <v>95</v>
      </c>
      <c r="D32" s="107"/>
      <c r="E32" s="90"/>
      <c r="F32" s="55" t="e">
        <f t="shared" si="7"/>
        <v>#DIV/0!</v>
      </c>
      <c r="G32" s="55" t="e">
        <f t="shared" si="8"/>
        <v>#DIV/0!</v>
      </c>
      <c r="H32" s="55" t="e">
        <f t="shared" si="9"/>
        <v>#DIV/0!</v>
      </c>
      <c r="I32" s="56" t="e">
        <f t="shared" si="10"/>
        <v>#DIV/0!</v>
      </c>
      <c r="J32" s="57">
        <f t="shared" si="11"/>
        <v>0</v>
      </c>
      <c r="K32" s="58">
        <f>'Task 11'!$C$29</f>
        <v>0</v>
      </c>
      <c r="L32" s="57">
        <f t="shared" si="12"/>
        <v>0</v>
      </c>
      <c r="M32" s="78"/>
      <c r="N32" s="48">
        <v>0</v>
      </c>
      <c r="O32" s="46">
        <v>0</v>
      </c>
      <c r="P32" s="46">
        <v>0</v>
      </c>
      <c r="Q32" s="46">
        <v>0</v>
      </c>
      <c r="R32" s="46">
        <v>0</v>
      </c>
      <c r="S32" s="46">
        <v>0</v>
      </c>
      <c r="T32" s="46">
        <v>0</v>
      </c>
      <c r="U32" s="46">
        <v>0</v>
      </c>
      <c r="V32" s="46">
        <v>0</v>
      </c>
      <c r="W32" s="46">
        <v>0</v>
      </c>
      <c r="X32" s="46">
        <v>0</v>
      </c>
      <c r="Y32" s="46">
        <v>0</v>
      </c>
      <c r="Z32" s="46">
        <v>0</v>
      </c>
      <c r="AA32" s="46">
        <v>0</v>
      </c>
      <c r="AB32" s="46">
        <v>0</v>
      </c>
      <c r="AC32" s="46">
        <v>0</v>
      </c>
      <c r="AD32" s="46">
        <v>0</v>
      </c>
      <c r="AE32" s="46">
        <v>0</v>
      </c>
      <c r="AF32" s="46">
        <v>0</v>
      </c>
      <c r="AG32" s="46">
        <v>0</v>
      </c>
      <c r="AH32" s="46">
        <v>0</v>
      </c>
      <c r="AI32" s="46">
        <v>0</v>
      </c>
      <c r="AJ32" s="46">
        <v>0</v>
      </c>
      <c r="AK32" s="46">
        <v>0</v>
      </c>
      <c r="AL32" s="46">
        <v>0</v>
      </c>
      <c r="AM32" s="46">
        <v>0</v>
      </c>
      <c r="AN32" s="46">
        <v>0</v>
      </c>
      <c r="AO32" s="46">
        <v>0</v>
      </c>
      <c r="AP32" s="46">
        <v>0</v>
      </c>
      <c r="AQ32" s="46">
        <v>0</v>
      </c>
      <c r="AR32" s="46">
        <v>0</v>
      </c>
      <c r="AS32" s="46">
        <v>0</v>
      </c>
      <c r="AT32" s="46">
        <v>0</v>
      </c>
      <c r="AU32" s="46">
        <v>0</v>
      </c>
      <c r="AV32" s="46">
        <v>0</v>
      </c>
      <c r="AW32" s="46">
        <v>0</v>
      </c>
      <c r="AX32" s="46">
        <v>0</v>
      </c>
      <c r="AY32" s="46">
        <v>0</v>
      </c>
      <c r="AZ32" s="46">
        <v>0</v>
      </c>
      <c r="BA32" s="46">
        <v>0</v>
      </c>
      <c r="BB32" s="46">
        <v>0</v>
      </c>
      <c r="BC32" s="46">
        <v>0</v>
      </c>
      <c r="BD32" s="46">
        <v>0</v>
      </c>
      <c r="BE32" s="46">
        <v>0</v>
      </c>
      <c r="BF32" s="46">
        <v>0</v>
      </c>
      <c r="BG32" s="46">
        <v>0</v>
      </c>
      <c r="BH32" s="46">
        <v>0</v>
      </c>
      <c r="BI32" s="46">
        <v>0</v>
      </c>
      <c r="BJ32" s="46">
        <v>0</v>
      </c>
      <c r="BK32" s="46">
        <v>0</v>
      </c>
      <c r="BL32" s="100">
        <f t="shared" si="6"/>
        <v>0</v>
      </c>
      <c r="BM32" s="28"/>
      <c r="BN32" s="14"/>
      <c r="BO32" s="14"/>
    </row>
    <row r="33" spans="2:67" s="4" customFormat="1" ht="24.95" customHeight="1" x14ac:dyDescent="0.25">
      <c r="B33" s="76">
        <v>12</v>
      </c>
      <c r="C33" s="107" t="s">
        <v>96</v>
      </c>
      <c r="D33" s="107"/>
      <c r="E33" s="90"/>
      <c r="F33" s="55" t="e">
        <f t="shared" si="7"/>
        <v>#DIV/0!</v>
      </c>
      <c r="G33" s="55" t="e">
        <f t="shared" si="8"/>
        <v>#DIV/0!</v>
      </c>
      <c r="H33" s="55" t="e">
        <f t="shared" si="9"/>
        <v>#DIV/0!</v>
      </c>
      <c r="I33" s="56" t="e">
        <f t="shared" si="10"/>
        <v>#DIV/0!</v>
      </c>
      <c r="J33" s="57">
        <f t="shared" si="11"/>
        <v>0</v>
      </c>
      <c r="K33" s="58">
        <f>'Task 12'!$C$29</f>
        <v>0</v>
      </c>
      <c r="L33" s="57">
        <f t="shared" si="12"/>
        <v>0</v>
      </c>
      <c r="M33" s="78"/>
      <c r="N33" s="48">
        <v>0</v>
      </c>
      <c r="O33" s="46">
        <v>0</v>
      </c>
      <c r="P33" s="46">
        <v>0</v>
      </c>
      <c r="Q33" s="46">
        <v>0</v>
      </c>
      <c r="R33" s="46">
        <v>0</v>
      </c>
      <c r="S33" s="46">
        <v>0</v>
      </c>
      <c r="T33" s="46">
        <v>0</v>
      </c>
      <c r="U33" s="46">
        <v>0</v>
      </c>
      <c r="V33" s="46">
        <v>0</v>
      </c>
      <c r="W33" s="46">
        <v>0</v>
      </c>
      <c r="X33" s="46">
        <v>0</v>
      </c>
      <c r="Y33" s="46">
        <v>0</v>
      </c>
      <c r="Z33" s="46">
        <v>0</v>
      </c>
      <c r="AA33" s="46">
        <v>0</v>
      </c>
      <c r="AB33" s="46">
        <v>0</v>
      </c>
      <c r="AC33" s="46">
        <v>0</v>
      </c>
      <c r="AD33" s="46">
        <v>0</v>
      </c>
      <c r="AE33" s="46">
        <v>0</v>
      </c>
      <c r="AF33" s="46">
        <v>0</v>
      </c>
      <c r="AG33" s="46">
        <v>0</v>
      </c>
      <c r="AH33" s="46">
        <v>0</v>
      </c>
      <c r="AI33" s="46">
        <v>0</v>
      </c>
      <c r="AJ33" s="46">
        <v>0</v>
      </c>
      <c r="AK33" s="46">
        <v>0</v>
      </c>
      <c r="AL33" s="46">
        <v>0</v>
      </c>
      <c r="AM33" s="46">
        <v>0</v>
      </c>
      <c r="AN33" s="46">
        <v>0</v>
      </c>
      <c r="AO33" s="46">
        <v>0</v>
      </c>
      <c r="AP33" s="46">
        <v>0</v>
      </c>
      <c r="AQ33" s="46">
        <v>0</v>
      </c>
      <c r="AR33" s="46">
        <v>0</v>
      </c>
      <c r="AS33" s="46">
        <v>0</v>
      </c>
      <c r="AT33" s="46">
        <v>0</v>
      </c>
      <c r="AU33" s="46">
        <v>0</v>
      </c>
      <c r="AV33" s="46">
        <v>0</v>
      </c>
      <c r="AW33" s="46">
        <v>0</v>
      </c>
      <c r="AX33" s="46">
        <v>0</v>
      </c>
      <c r="AY33" s="46">
        <v>0</v>
      </c>
      <c r="AZ33" s="46">
        <v>0</v>
      </c>
      <c r="BA33" s="46">
        <v>0</v>
      </c>
      <c r="BB33" s="46">
        <v>0</v>
      </c>
      <c r="BC33" s="46">
        <v>0</v>
      </c>
      <c r="BD33" s="46">
        <v>0</v>
      </c>
      <c r="BE33" s="46">
        <v>0</v>
      </c>
      <c r="BF33" s="46">
        <v>0</v>
      </c>
      <c r="BG33" s="46">
        <v>0</v>
      </c>
      <c r="BH33" s="46">
        <v>0</v>
      </c>
      <c r="BI33" s="46">
        <v>0</v>
      </c>
      <c r="BJ33" s="46">
        <v>0</v>
      </c>
      <c r="BK33" s="46">
        <v>0</v>
      </c>
      <c r="BL33" s="100">
        <f t="shared" si="6"/>
        <v>0</v>
      </c>
      <c r="BM33" s="28"/>
      <c r="BN33" s="14"/>
      <c r="BO33" s="14"/>
    </row>
    <row r="34" spans="2:67" s="4" customFormat="1" ht="24.95" customHeight="1" x14ac:dyDescent="0.25">
      <c r="B34" s="76">
        <v>13</v>
      </c>
      <c r="C34" s="107" t="s">
        <v>97</v>
      </c>
      <c r="D34" s="107"/>
      <c r="E34" s="90"/>
      <c r="F34" s="55" t="e">
        <f t="shared" si="7"/>
        <v>#DIV/0!</v>
      </c>
      <c r="G34" s="55" t="e">
        <f t="shared" si="8"/>
        <v>#DIV/0!</v>
      </c>
      <c r="H34" s="55" t="e">
        <f t="shared" si="9"/>
        <v>#DIV/0!</v>
      </c>
      <c r="I34" s="56" t="e">
        <f t="shared" si="10"/>
        <v>#DIV/0!</v>
      </c>
      <c r="J34" s="57">
        <f t="shared" si="11"/>
        <v>0</v>
      </c>
      <c r="K34" s="58">
        <f>'Task 13'!$C$29</f>
        <v>0</v>
      </c>
      <c r="L34" s="57">
        <f t="shared" si="12"/>
        <v>0</v>
      </c>
      <c r="M34" s="78"/>
      <c r="N34" s="48">
        <v>0</v>
      </c>
      <c r="O34" s="46">
        <v>0</v>
      </c>
      <c r="P34" s="46">
        <v>0</v>
      </c>
      <c r="Q34" s="46">
        <v>0</v>
      </c>
      <c r="R34" s="46">
        <v>0</v>
      </c>
      <c r="S34" s="46">
        <v>0</v>
      </c>
      <c r="T34" s="46">
        <v>0</v>
      </c>
      <c r="U34" s="46">
        <v>0</v>
      </c>
      <c r="V34" s="46">
        <v>0</v>
      </c>
      <c r="W34" s="46">
        <v>0</v>
      </c>
      <c r="X34" s="46">
        <v>0</v>
      </c>
      <c r="Y34" s="46">
        <v>0</v>
      </c>
      <c r="Z34" s="46">
        <v>0</v>
      </c>
      <c r="AA34" s="46">
        <v>0</v>
      </c>
      <c r="AB34" s="46">
        <v>0</v>
      </c>
      <c r="AC34" s="46">
        <v>0</v>
      </c>
      <c r="AD34" s="46">
        <v>0</v>
      </c>
      <c r="AE34" s="46">
        <v>0</v>
      </c>
      <c r="AF34" s="46">
        <v>0</v>
      </c>
      <c r="AG34" s="46">
        <v>0</v>
      </c>
      <c r="AH34" s="46">
        <v>0</v>
      </c>
      <c r="AI34" s="46">
        <v>0</v>
      </c>
      <c r="AJ34" s="46">
        <v>0</v>
      </c>
      <c r="AK34" s="46">
        <v>0</v>
      </c>
      <c r="AL34" s="46">
        <v>0</v>
      </c>
      <c r="AM34" s="46">
        <v>0</v>
      </c>
      <c r="AN34" s="46">
        <v>0</v>
      </c>
      <c r="AO34" s="46">
        <v>0</v>
      </c>
      <c r="AP34" s="46">
        <v>0</v>
      </c>
      <c r="AQ34" s="46">
        <v>0</v>
      </c>
      <c r="AR34" s="46">
        <v>0</v>
      </c>
      <c r="AS34" s="46">
        <v>0</v>
      </c>
      <c r="AT34" s="46">
        <v>0</v>
      </c>
      <c r="AU34" s="46">
        <v>0</v>
      </c>
      <c r="AV34" s="46">
        <v>0</v>
      </c>
      <c r="AW34" s="46">
        <v>0</v>
      </c>
      <c r="AX34" s="46">
        <v>0</v>
      </c>
      <c r="AY34" s="46">
        <v>0</v>
      </c>
      <c r="AZ34" s="46">
        <v>0</v>
      </c>
      <c r="BA34" s="46">
        <v>0</v>
      </c>
      <c r="BB34" s="46">
        <v>0</v>
      </c>
      <c r="BC34" s="46">
        <v>0</v>
      </c>
      <c r="BD34" s="46">
        <v>0</v>
      </c>
      <c r="BE34" s="46">
        <v>0</v>
      </c>
      <c r="BF34" s="46">
        <v>0</v>
      </c>
      <c r="BG34" s="46">
        <v>0</v>
      </c>
      <c r="BH34" s="46">
        <v>0</v>
      </c>
      <c r="BI34" s="46">
        <v>0</v>
      </c>
      <c r="BJ34" s="46">
        <v>0</v>
      </c>
      <c r="BK34" s="46">
        <v>0</v>
      </c>
      <c r="BL34" s="100">
        <f t="shared" si="6"/>
        <v>0</v>
      </c>
      <c r="BM34" s="28"/>
      <c r="BN34" s="14"/>
      <c r="BO34" s="14"/>
    </row>
    <row r="35" spans="2:67" s="4" customFormat="1" ht="24.95" customHeight="1" x14ac:dyDescent="0.25">
      <c r="B35" s="76">
        <v>14</v>
      </c>
      <c r="C35" s="107" t="s">
        <v>98</v>
      </c>
      <c r="D35" s="107"/>
      <c r="E35" s="90"/>
      <c r="F35" s="55" t="e">
        <f t="shared" si="7"/>
        <v>#DIV/0!</v>
      </c>
      <c r="G35" s="55" t="e">
        <f t="shared" si="8"/>
        <v>#DIV/0!</v>
      </c>
      <c r="H35" s="55" t="e">
        <f t="shared" si="9"/>
        <v>#DIV/0!</v>
      </c>
      <c r="I35" s="56" t="e">
        <f t="shared" si="10"/>
        <v>#DIV/0!</v>
      </c>
      <c r="J35" s="57">
        <f t="shared" si="11"/>
        <v>0</v>
      </c>
      <c r="K35" s="58">
        <f>'Task 14'!$C$29</f>
        <v>0</v>
      </c>
      <c r="L35" s="57">
        <f t="shared" si="12"/>
        <v>0</v>
      </c>
      <c r="M35" s="78"/>
      <c r="N35" s="48">
        <v>0</v>
      </c>
      <c r="O35" s="46">
        <v>0</v>
      </c>
      <c r="P35" s="46">
        <v>0</v>
      </c>
      <c r="Q35" s="46">
        <v>0</v>
      </c>
      <c r="R35" s="46">
        <v>0</v>
      </c>
      <c r="S35" s="46">
        <v>0</v>
      </c>
      <c r="T35" s="46">
        <v>0</v>
      </c>
      <c r="U35" s="46">
        <v>0</v>
      </c>
      <c r="V35" s="46">
        <v>0</v>
      </c>
      <c r="W35" s="46">
        <v>0</v>
      </c>
      <c r="X35" s="46">
        <v>0</v>
      </c>
      <c r="Y35" s="46">
        <v>0</v>
      </c>
      <c r="Z35" s="46">
        <v>0</v>
      </c>
      <c r="AA35" s="46">
        <v>0</v>
      </c>
      <c r="AB35" s="46">
        <v>0</v>
      </c>
      <c r="AC35" s="46">
        <v>0</v>
      </c>
      <c r="AD35" s="46">
        <v>0</v>
      </c>
      <c r="AE35" s="46">
        <v>0</v>
      </c>
      <c r="AF35" s="46">
        <v>0</v>
      </c>
      <c r="AG35" s="46">
        <v>0</v>
      </c>
      <c r="AH35" s="46">
        <v>0</v>
      </c>
      <c r="AI35" s="46">
        <v>0</v>
      </c>
      <c r="AJ35" s="46">
        <v>0</v>
      </c>
      <c r="AK35" s="46">
        <v>0</v>
      </c>
      <c r="AL35" s="46">
        <v>0</v>
      </c>
      <c r="AM35" s="46">
        <v>0</v>
      </c>
      <c r="AN35" s="46">
        <v>0</v>
      </c>
      <c r="AO35" s="46">
        <v>0</v>
      </c>
      <c r="AP35" s="46">
        <v>0</v>
      </c>
      <c r="AQ35" s="46">
        <v>0</v>
      </c>
      <c r="AR35" s="46">
        <v>0</v>
      </c>
      <c r="AS35" s="46">
        <v>0</v>
      </c>
      <c r="AT35" s="46">
        <v>0</v>
      </c>
      <c r="AU35" s="46">
        <v>0</v>
      </c>
      <c r="AV35" s="46">
        <v>0</v>
      </c>
      <c r="AW35" s="46">
        <v>0</v>
      </c>
      <c r="AX35" s="46">
        <v>0</v>
      </c>
      <c r="AY35" s="46">
        <v>0</v>
      </c>
      <c r="AZ35" s="46">
        <v>0</v>
      </c>
      <c r="BA35" s="46">
        <v>0</v>
      </c>
      <c r="BB35" s="46">
        <v>0</v>
      </c>
      <c r="BC35" s="46">
        <v>0</v>
      </c>
      <c r="BD35" s="46">
        <v>0</v>
      </c>
      <c r="BE35" s="46">
        <v>0</v>
      </c>
      <c r="BF35" s="46">
        <v>0</v>
      </c>
      <c r="BG35" s="46">
        <v>0</v>
      </c>
      <c r="BH35" s="46">
        <v>0</v>
      </c>
      <c r="BI35" s="46">
        <v>0</v>
      </c>
      <c r="BJ35" s="46">
        <v>0</v>
      </c>
      <c r="BK35" s="46">
        <v>0</v>
      </c>
      <c r="BL35" s="100">
        <f t="shared" si="6"/>
        <v>0</v>
      </c>
      <c r="BM35" s="28"/>
      <c r="BN35" s="14"/>
      <c r="BO35" s="14"/>
    </row>
    <row r="36" spans="2:67" s="4" customFormat="1" ht="24.95" customHeight="1" x14ac:dyDescent="0.25">
      <c r="B36" s="76">
        <v>15</v>
      </c>
      <c r="C36" s="107" t="s">
        <v>99</v>
      </c>
      <c r="D36" s="107"/>
      <c r="E36" s="90"/>
      <c r="F36" s="55" t="e">
        <f t="shared" si="7"/>
        <v>#DIV/0!</v>
      </c>
      <c r="G36" s="55" t="e">
        <f t="shared" si="8"/>
        <v>#DIV/0!</v>
      </c>
      <c r="H36" s="55" t="e">
        <f t="shared" si="9"/>
        <v>#DIV/0!</v>
      </c>
      <c r="I36" s="56" t="e">
        <f t="shared" si="10"/>
        <v>#DIV/0!</v>
      </c>
      <c r="J36" s="57">
        <f t="shared" si="11"/>
        <v>0</v>
      </c>
      <c r="K36" s="58">
        <f>'Task 15'!$C$29</f>
        <v>0</v>
      </c>
      <c r="L36" s="57">
        <f t="shared" si="12"/>
        <v>0</v>
      </c>
      <c r="M36" s="78"/>
      <c r="N36" s="48">
        <v>0</v>
      </c>
      <c r="O36" s="46">
        <v>0</v>
      </c>
      <c r="P36" s="46">
        <v>0</v>
      </c>
      <c r="Q36" s="46">
        <v>0</v>
      </c>
      <c r="R36" s="46">
        <v>0</v>
      </c>
      <c r="S36" s="46">
        <v>0</v>
      </c>
      <c r="T36" s="46">
        <v>0</v>
      </c>
      <c r="U36" s="46">
        <v>0</v>
      </c>
      <c r="V36" s="46">
        <v>0</v>
      </c>
      <c r="W36" s="46">
        <v>0</v>
      </c>
      <c r="X36" s="46">
        <v>0</v>
      </c>
      <c r="Y36" s="46">
        <v>0</v>
      </c>
      <c r="Z36" s="46">
        <v>0</v>
      </c>
      <c r="AA36" s="46">
        <v>0</v>
      </c>
      <c r="AB36" s="46">
        <v>0</v>
      </c>
      <c r="AC36" s="46">
        <v>0</v>
      </c>
      <c r="AD36" s="46">
        <v>0</v>
      </c>
      <c r="AE36" s="46">
        <v>0</v>
      </c>
      <c r="AF36" s="46">
        <v>0</v>
      </c>
      <c r="AG36" s="46">
        <v>0</v>
      </c>
      <c r="AH36" s="46">
        <v>0</v>
      </c>
      <c r="AI36" s="46">
        <v>0</v>
      </c>
      <c r="AJ36" s="46">
        <v>0</v>
      </c>
      <c r="AK36" s="46">
        <v>0</v>
      </c>
      <c r="AL36" s="46">
        <v>0</v>
      </c>
      <c r="AM36" s="46">
        <v>0</v>
      </c>
      <c r="AN36" s="46">
        <v>0</v>
      </c>
      <c r="AO36" s="46">
        <v>0</v>
      </c>
      <c r="AP36" s="46">
        <v>0</v>
      </c>
      <c r="AQ36" s="46">
        <v>0</v>
      </c>
      <c r="AR36" s="46">
        <v>0</v>
      </c>
      <c r="AS36" s="46">
        <v>0</v>
      </c>
      <c r="AT36" s="46">
        <v>0</v>
      </c>
      <c r="AU36" s="46">
        <v>0</v>
      </c>
      <c r="AV36" s="46">
        <v>0</v>
      </c>
      <c r="AW36" s="46">
        <v>0</v>
      </c>
      <c r="AX36" s="46">
        <v>0</v>
      </c>
      <c r="AY36" s="46">
        <v>0</v>
      </c>
      <c r="AZ36" s="46">
        <v>0</v>
      </c>
      <c r="BA36" s="46">
        <v>0</v>
      </c>
      <c r="BB36" s="46">
        <v>0</v>
      </c>
      <c r="BC36" s="46">
        <v>0</v>
      </c>
      <c r="BD36" s="46">
        <v>0</v>
      </c>
      <c r="BE36" s="46">
        <v>0</v>
      </c>
      <c r="BF36" s="46">
        <v>0</v>
      </c>
      <c r="BG36" s="46">
        <v>0</v>
      </c>
      <c r="BH36" s="46">
        <v>0</v>
      </c>
      <c r="BI36" s="46">
        <v>0</v>
      </c>
      <c r="BJ36" s="46">
        <v>0</v>
      </c>
      <c r="BK36" s="46">
        <v>0</v>
      </c>
      <c r="BL36" s="100">
        <f t="shared" si="6"/>
        <v>0</v>
      </c>
      <c r="BM36" s="28"/>
      <c r="BN36" s="14"/>
      <c r="BO36" s="14"/>
    </row>
    <row r="37" spans="2:67" s="4" customFormat="1" ht="24.95" customHeight="1" x14ac:dyDescent="0.25">
      <c r="B37" s="76">
        <v>16</v>
      </c>
      <c r="C37" s="107" t="s">
        <v>100</v>
      </c>
      <c r="D37" s="107"/>
      <c r="E37" s="90"/>
      <c r="F37" s="55" t="e">
        <f t="shared" si="7"/>
        <v>#DIV/0!</v>
      </c>
      <c r="G37" s="55" t="e">
        <f t="shared" si="8"/>
        <v>#DIV/0!</v>
      </c>
      <c r="H37" s="55" t="e">
        <f t="shared" si="9"/>
        <v>#DIV/0!</v>
      </c>
      <c r="I37" s="56" t="e">
        <f t="shared" si="10"/>
        <v>#DIV/0!</v>
      </c>
      <c r="J37" s="57">
        <f t="shared" si="11"/>
        <v>0</v>
      </c>
      <c r="K37" s="58">
        <f>'Task 16'!$C$29</f>
        <v>0</v>
      </c>
      <c r="L37" s="57">
        <f t="shared" si="12"/>
        <v>0</v>
      </c>
      <c r="M37" s="78"/>
      <c r="N37" s="48">
        <v>0</v>
      </c>
      <c r="O37" s="46">
        <v>0</v>
      </c>
      <c r="P37" s="46">
        <v>0</v>
      </c>
      <c r="Q37" s="46">
        <v>0</v>
      </c>
      <c r="R37" s="46">
        <v>0</v>
      </c>
      <c r="S37" s="46">
        <v>0</v>
      </c>
      <c r="T37" s="46">
        <v>0</v>
      </c>
      <c r="U37" s="46">
        <v>0</v>
      </c>
      <c r="V37" s="46">
        <v>0</v>
      </c>
      <c r="W37" s="46">
        <v>0</v>
      </c>
      <c r="X37" s="46">
        <v>0</v>
      </c>
      <c r="Y37" s="46">
        <v>0</v>
      </c>
      <c r="Z37" s="46">
        <v>0</v>
      </c>
      <c r="AA37" s="46">
        <v>0</v>
      </c>
      <c r="AB37" s="46">
        <v>0</v>
      </c>
      <c r="AC37" s="46">
        <v>0</v>
      </c>
      <c r="AD37" s="46">
        <v>0</v>
      </c>
      <c r="AE37" s="46">
        <v>0</v>
      </c>
      <c r="AF37" s="46">
        <v>0</v>
      </c>
      <c r="AG37" s="46">
        <v>0</v>
      </c>
      <c r="AH37" s="46">
        <v>0</v>
      </c>
      <c r="AI37" s="46">
        <v>0</v>
      </c>
      <c r="AJ37" s="46">
        <v>0</v>
      </c>
      <c r="AK37" s="46">
        <v>0</v>
      </c>
      <c r="AL37" s="46">
        <v>0</v>
      </c>
      <c r="AM37" s="46">
        <v>0</v>
      </c>
      <c r="AN37" s="46">
        <v>0</v>
      </c>
      <c r="AO37" s="46">
        <v>0</v>
      </c>
      <c r="AP37" s="46">
        <v>0</v>
      </c>
      <c r="AQ37" s="46">
        <v>0</v>
      </c>
      <c r="AR37" s="46">
        <v>0</v>
      </c>
      <c r="AS37" s="46">
        <v>0</v>
      </c>
      <c r="AT37" s="46">
        <v>0</v>
      </c>
      <c r="AU37" s="46">
        <v>0</v>
      </c>
      <c r="AV37" s="46">
        <v>0</v>
      </c>
      <c r="AW37" s="46">
        <v>0</v>
      </c>
      <c r="AX37" s="46">
        <v>0</v>
      </c>
      <c r="AY37" s="46">
        <v>0</v>
      </c>
      <c r="AZ37" s="46">
        <v>0</v>
      </c>
      <c r="BA37" s="46">
        <v>0</v>
      </c>
      <c r="BB37" s="46">
        <v>0</v>
      </c>
      <c r="BC37" s="46">
        <v>0</v>
      </c>
      <c r="BD37" s="46">
        <v>0</v>
      </c>
      <c r="BE37" s="46">
        <v>0</v>
      </c>
      <c r="BF37" s="46">
        <v>0</v>
      </c>
      <c r="BG37" s="46">
        <v>0</v>
      </c>
      <c r="BH37" s="46">
        <v>0</v>
      </c>
      <c r="BI37" s="46">
        <v>0</v>
      </c>
      <c r="BJ37" s="46">
        <v>0</v>
      </c>
      <c r="BK37" s="46">
        <v>0</v>
      </c>
      <c r="BL37" s="100">
        <f t="shared" si="6"/>
        <v>0</v>
      </c>
      <c r="BM37" s="28"/>
      <c r="BN37" s="14"/>
      <c r="BO37" s="14"/>
    </row>
    <row r="38" spans="2:67" s="4" customFormat="1" ht="24.95" customHeight="1" x14ac:dyDescent="0.25">
      <c r="B38" s="76">
        <v>17</v>
      </c>
      <c r="C38" s="107" t="s">
        <v>101</v>
      </c>
      <c r="D38" s="107"/>
      <c r="E38" s="90"/>
      <c r="F38" s="55" t="e">
        <f t="shared" si="7"/>
        <v>#DIV/0!</v>
      </c>
      <c r="G38" s="55" t="e">
        <f t="shared" si="8"/>
        <v>#DIV/0!</v>
      </c>
      <c r="H38" s="55" t="e">
        <f t="shared" si="9"/>
        <v>#DIV/0!</v>
      </c>
      <c r="I38" s="56" t="e">
        <f t="shared" si="10"/>
        <v>#DIV/0!</v>
      </c>
      <c r="J38" s="57">
        <f t="shared" si="11"/>
        <v>0</v>
      </c>
      <c r="K38" s="58">
        <f>'Task 17'!$C$29</f>
        <v>0</v>
      </c>
      <c r="L38" s="57">
        <f t="shared" si="12"/>
        <v>0</v>
      </c>
      <c r="M38" s="78"/>
      <c r="N38" s="48">
        <v>0</v>
      </c>
      <c r="O38" s="46">
        <v>0</v>
      </c>
      <c r="P38" s="46">
        <v>0</v>
      </c>
      <c r="Q38" s="46">
        <v>0</v>
      </c>
      <c r="R38" s="46">
        <v>0</v>
      </c>
      <c r="S38" s="46">
        <v>0</v>
      </c>
      <c r="T38" s="46">
        <v>0</v>
      </c>
      <c r="U38" s="46">
        <v>0</v>
      </c>
      <c r="V38" s="46">
        <v>0</v>
      </c>
      <c r="W38" s="46">
        <v>0</v>
      </c>
      <c r="X38" s="46">
        <v>0</v>
      </c>
      <c r="Y38" s="46">
        <v>0</v>
      </c>
      <c r="Z38" s="46">
        <v>0</v>
      </c>
      <c r="AA38" s="46">
        <v>0</v>
      </c>
      <c r="AB38" s="46">
        <v>0</v>
      </c>
      <c r="AC38" s="46">
        <v>0</v>
      </c>
      <c r="AD38" s="46">
        <v>0</v>
      </c>
      <c r="AE38" s="46">
        <v>0</v>
      </c>
      <c r="AF38" s="46">
        <v>0</v>
      </c>
      <c r="AG38" s="46">
        <v>0</v>
      </c>
      <c r="AH38" s="46">
        <v>0</v>
      </c>
      <c r="AI38" s="46">
        <v>0</v>
      </c>
      <c r="AJ38" s="46">
        <v>0</v>
      </c>
      <c r="AK38" s="46">
        <v>0</v>
      </c>
      <c r="AL38" s="46">
        <v>0</v>
      </c>
      <c r="AM38" s="46">
        <v>0</v>
      </c>
      <c r="AN38" s="46">
        <v>0</v>
      </c>
      <c r="AO38" s="46">
        <v>0</v>
      </c>
      <c r="AP38" s="46">
        <v>0</v>
      </c>
      <c r="AQ38" s="46">
        <v>0</v>
      </c>
      <c r="AR38" s="46">
        <v>0</v>
      </c>
      <c r="AS38" s="46">
        <v>0</v>
      </c>
      <c r="AT38" s="46">
        <v>0</v>
      </c>
      <c r="AU38" s="46">
        <v>0</v>
      </c>
      <c r="AV38" s="46">
        <v>0</v>
      </c>
      <c r="AW38" s="46">
        <v>0</v>
      </c>
      <c r="AX38" s="46">
        <v>0</v>
      </c>
      <c r="AY38" s="46">
        <v>0</v>
      </c>
      <c r="AZ38" s="46">
        <v>0</v>
      </c>
      <c r="BA38" s="46">
        <v>0</v>
      </c>
      <c r="BB38" s="46">
        <v>0</v>
      </c>
      <c r="BC38" s="46">
        <v>0</v>
      </c>
      <c r="BD38" s="46">
        <v>0</v>
      </c>
      <c r="BE38" s="46">
        <v>0</v>
      </c>
      <c r="BF38" s="46">
        <v>0</v>
      </c>
      <c r="BG38" s="46">
        <v>0</v>
      </c>
      <c r="BH38" s="46">
        <v>0</v>
      </c>
      <c r="BI38" s="46">
        <v>0</v>
      </c>
      <c r="BJ38" s="46">
        <v>0</v>
      </c>
      <c r="BK38" s="46">
        <v>0</v>
      </c>
      <c r="BL38" s="100">
        <f t="shared" si="6"/>
        <v>0</v>
      </c>
      <c r="BM38" s="28"/>
      <c r="BN38" s="14"/>
      <c r="BO38" s="14"/>
    </row>
    <row r="39" spans="2:67" s="4" customFormat="1" ht="24.95" customHeight="1" x14ac:dyDescent="0.25">
      <c r="B39" s="76">
        <v>18</v>
      </c>
      <c r="C39" s="107" t="s">
        <v>102</v>
      </c>
      <c r="D39" s="107"/>
      <c r="E39" s="90"/>
      <c r="F39" s="55" t="e">
        <f t="shared" si="7"/>
        <v>#DIV/0!</v>
      </c>
      <c r="G39" s="55" t="e">
        <f t="shared" si="8"/>
        <v>#DIV/0!</v>
      </c>
      <c r="H39" s="55" t="e">
        <f t="shared" si="9"/>
        <v>#DIV/0!</v>
      </c>
      <c r="I39" s="56" t="e">
        <f t="shared" si="10"/>
        <v>#DIV/0!</v>
      </c>
      <c r="J39" s="57">
        <f t="shared" si="11"/>
        <v>0</v>
      </c>
      <c r="K39" s="58">
        <f>'Task 18'!$C$29</f>
        <v>0</v>
      </c>
      <c r="L39" s="57">
        <f t="shared" si="12"/>
        <v>0</v>
      </c>
      <c r="M39" s="78"/>
      <c r="N39" s="48">
        <v>0</v>
      </c>
      <c r="O39" s="46">
        <v>0</v>
      </c>
      <c r="P39" s="46">
        <v>0</v>
      </c>
      <c r="Q39" s="46">
        <v>0</v>
      </c>
      <c r="R39" s="46">
        <v>0</v>
      </c>
      <c r="S39" s="46">
        <v>0</v>
      </c>
      <c r="T39" s="46">
        <v>0</v>
      </c>
      <c r="U39" s="46">
        <v>0</v>
      </c>
      <c r="V39" s="46">
        <v>0</v>
      </c>
      <c r="W39" s="46">
        <v>0</v>
      </c>
      <c r="X39" s="46">
        <v>0</v>
      </c>
      <c r="Y39" s="46">
        <v>0</v>
      </c>
      <c r="Z39" s="46">
        <v>0</v>
      </c>
      <c r="AA39" s="46">
        <v>0</v>
      </c>
      <c r="AB39" s="46">
        <v>0</v>
      </c>
      <c r="AC39" s="46">
        <v>0</v>
      </c>
      <c r="AD39" s="46">
        <v>0</v>
      </c>
      <c r="AE39" s="46">
        <v>0</v>
      </c>
      <c r="AF39" s="46">
        <v>0</v>
      </c>
      <c r="AG39" s="46">
        <v>0</v>
      </c>
      <c r="AH39" s="46">
        <v>0</v>
      </c>
      <c r="AI39" s="46">
        <v>0</v>
      </c>
      <c r="AJ39" s="46">
        <v>0</v>
      </c>
      <c r="AK39" s="46">
        <v>0</v>
      </c>
      <c r="AL39" s="46">
        <v>0</v>
      </c>
      <c r="AM39" s="46">
        <v>0</v>
      </c>
      <c r="AN39" s="46">
        <v>0</v>
      </c>
      <c r="AO39" s="46">
        <v>0</v>
      </c>
      <c r="AP39" s="46">
        <v>0</v>
      </c>
      <c r="AQ39" s="46">
        <v>0</v>
      </c>
      <c r="AR39" s="46">
        <v>0</v>
      </c>
      <c r="AS39" s="46">
        <v>0</v>
      </c>
      <c r="AT39" s="46">
        <v>0</v>
      </c>
      <c r="AU39" s="46">
        <v>0</v>
      </c>
      <c r="AV39" s="46">
        <v>0</v>
      </c>
      <c r="AW39" s="46">
        <v>0</v>
      </c>
      <c r="AX39" s="46">
        <v>0</v>
      </c>
      <c r="AY39" s="46">
        <v>0</v>
      </c>
      <c r="AZ39" s="46">
        <v>0</v>
      </c>
      <c r="BA39" s="46">
        <v>0</v>
      </c>
      <c r="BB39" s="46">
        <v>0</v>
      </c>
      <c r="BC39" s="46">
        <v>0</v>
      </c>
      <c r="BD39" s="46">
        <v>0</v>
      </c>
      <c r="BE39" s="46">
        <v>0</v>
      </c>
      <c r="BF39" s="46">
        <v>0</v>
      </c>
      <c r="BG39" s="46">
        <v>0</v>
      </c>
      <c r="BH39" s="46">
        <v>0</v>
      </c>
      <c r="BI39" s="46">
        <v>0</v>
      </c>
      <c r="BJ39" s="46">
        <v>0</v>
      </c>
      <c r="BK39" s="46">
        <v>0</v>
      </c>
      <c r="BL39" s="100">
        <f t="shared" si="6"/>
        <v>0</v>
      </c>
      <c r="BM39" s="28"/>
      <c r="BN39" s="14"/>
      <c r="BO39" s="14"/>
    </row>
    <row r="40" spans="2:67" s="4" customFormat="1" ht="24.95" customHeight="1" x14ac:dyDescent="0.25">
      <c r="B40" s="76">
        <v>19</v>
      </c>
      <c r="C40" s="107" t="s">
        <v>103</v>
      </c>
      <c r="D40" s="107"/>
      <c r="E40" s="90"/>
      <c r="F40" s="55" t="e">
        <f t="shared" si="7"/>
        <v>#DIV/0!</v>
      </c>
      <c r="G40" s="55" t="e">
        <f t="shared" si="8"/>
        <v>#DIV/0!</v>
      </c>
      <c r="H40" s="55" t="e">
        <f t="shared" si="9"/>
        <v>#DIV/0!</v>
      </c>
      <c r="I40" s="56" t="e">
        <f t="shared" si="10"/>
        <v>#DIV/0!</v>
      </c>
      <c r="J40" s="57">
        <f t="shared" si="11"/>
        <v>0</v>
      </c>
      <c r="K40" s="58">
        <f>'Task 19'!$C$29</f>
        <v>0</v>
      </c>
      <c r="L40" s="57">
        <f t="shared" si="12"/>
        <v>0</v>
      </c>
      <c r="M40" s="78"/>
      <c r="N40" s="48">
        <v>0</v>
      </c>
      <c r="O40" s="46">
        <v>0</v>
      </c>
      <c r="P40" s="46">
        <v>0</v>
      </c>
      <c r="Q40" s="46">
        <v>0</v>
      </c>
      <c r="R40" s="46">
        <v>0</v>
      </c>
      <c r="S40" s="46">
        <v>0</v>
      </c>
      <c r="T40" s="46">
        <v>0</v>
      </c>
      <c r="U40" s="46">
        <v>0</v>
      </c>
      <c r="V40" s="46">
        <v>0</v>
      </c>
      <c r="W40" s="46">
        <v>0</v>
      </c>
      <c r="X40" s="46">
        <v>0</v>
      </c>
      <c r="Y40" s="46">
        <v>0</v>
      </c>
      <c r="Z40" s="46">
        <v>0</v>
      </c>
      <c r="AA40" s="46">
        <v>0</v>
      </c>
      <c r="AB40" s="46">
        <v>0</v>
      </c>
      <c r="AC40" s="46">
        <v>0</v>
      </c>
      <c r="AD40" s="46">
        <v>0</v>
      </c>
      <c r="AE40" s="46">
        <v>0</v>
      </c>
      <c r="AF40" s="46">
        <v>0</v>
      </c>
      <c r="AG40" s="46">
        <v>0</v>
      </c>
      <c r="AH40" s="46">
        <v>0</v>
      </c>
      <c r="AI40" s="46">
        <v>0</v>
      </c>
      <c r="AJ40" s="46">
        <v>0</v>
      </c>
      <c r="AK40" s="46">
        <v>0</v>
      </c>
      <c r="AL40" s="46">
        <v>0</v>
      </c>
      <c r="AM40" s="46">
        <v>0</v>
      </c>
      <c r="AN40" s="46">
        <v>0</v>
      </c>
      <c r="AO40" s="46">
        <v>0</v>
      </c>
      <c r="AP40" s="46">
        <v>0</v>
      </c>
      <c r="AQ40" s="46">
        <v>0</v>
      </c>
      <c r="AR40" s="46">
        <v>0</v>
      </c>
      <c r="AS40" s="46">
        <v>0</v>
      </c>
      <c r="AT40" s="46">
        <v>0</v>
      </c>
      <c r="AU40" s="46">
        <v>0</v>
      </c>
      <c r="AV40" s="46">
        <v>0</v>
      </c>
      <c r="AW40" s="46">
        <v>0</v>
      </c>
      <c r="AX40" s="46">
        <v>0</v>
      </c>
      <c r="AY40" s="46">
        <v>0</v>
      </c>
      <c r="AZ40" s="46">
        <v>0</v>
      </c>
      <c r="BA40" s="46">
        <v>0</v>
      </c>
      <c r="BB40" s="46">
        <v>0</v>
      </c>
      <c r="BC40" s="46">
        <v>0</v>
      </c>
      <c r="BD40" s="46">
        <v>0</v>
      </c>
      <c r="BE40" s="46">
        <v>0</v>
      </c>
      <c r="BF40" s="46">
        <v>0</v>
      </c>
      <c r="BG40" s="46">
        <v>0</v>
      </c>
      <c r="BH40" s="46">
        <v>0</v>
      </c>
      <c r="BI40" s="46">
        <v>0</v>
      </c>
      <c r="BJ40" s="46">
        <v>0</v>
      </c>
      <c r="BK40" s="46">
        <v>0</v>
      </c>
      <c r="BL40" s="100">
        <f t="shared" si="6"/>
        <v>0</v>
      </c>
      <c r="BM40" s="28"/>
      <c r="BN40" s="14"/>
      <c r="BO40" s="14"/>
    </row>
    <row r="41" spans="2:67" s="4" customFormat="1" ht="24.95" customHeight="1" x14ac:dyDescent="0.25">
      <c r="B41" s="76">
        <v>20</v>
      </c>
      <c r="C41" s="107" t="s">
        <v>104</v>
      </c>
      <c r="D41" s="107"/>
      <c r="E41" s="90"/>
      <c r="F41" s="55" t="e">
        <f t="shared" si="0"/>
        <v>#DIV/0!</v>
      </c>
      <c r="G41" s="55" t="e">
        <f t="shared" si="1"/>
        <v>#DIV/0!</v>
      </c>
      <c r="H41" s="55" t="e">
        <f t="shared" si="2"/>
        <v>#DIV/0!</v>
      </c>
      <c r="I41" s="56" t="e">
        <f t="shared" si="4"/>
        <v>#DIV/0!</v>
      </c>
      <c r="J41" s="91">
        <f t="shared" si="5"/>
        <v>0</v>
      </c>
      <c r="K41" s="58">
        <f>'Task 20'!$C$29</f>
        <v>0</v>
      </c>
      <c r="L41" s="91">
        <f t="shared" si="3"/>
        <v>0</v>
      </c>
      <c r="M41" s="78"/>
      <c r="N41" s="92">
        <v>0</v>
      </c>
      <c r="O41" s="93">
        <v>0</v>
      </c>
      <c r="P41" s="93">
        <v>0</v>
      </c>
      <c r="Q41" s="93">
        <v>0</v>
      </c>
      <c r="R41" s="93">
        <v>0</v>
      </c>
      <c r="S41" s="93">
        <v>0</v>
      </c>
      <c r="T41" s="93">
        <v>0</v>
      </c>
      <c r="U41" s="93">
        <v>0</v>
      </c>
      <c r="V41" s="93">
        <v>0</v>
      </c>
      <c r="W41" s="93">
        <v>0</v>
      </c>
      <c r="X41" s="93">
        <v>0</v>
      </c>
      <c r="Y41" s="93">
        <v>0</v>
      </c>
      <c r="Z41" s="93">
        <v>0</v>
      </c>
      <c r="AA41" s="93">
        <v>0</v>
      </c>
      <c r="AB41" s="93">
        <v>0</v>
      </c>
      <c r="AC41" s="93">
        <v>0</v>
      </c>
      <c r="AD41" s="93">
        <v>0</v>
      </c>
      <c r="AE41" s="93">
        <v>0</v>
      </c>
      <c r="AF41" s="93">
        <v>0</v>
      </c>
      <c r="AG41" s="93">
        <v>0</v>
      </c>
      <c r="AH41" s="93">
        <v>0</v>
      </c>
      <c r="AI41" s="93">
        <v>0</v>
      </c>
      <c r="AJ41" s="93">
        <v>0</v>
      </c>
      <c r="AK41" s="93">
        <v>0</v>
      </c>
      <c r="AL41" s="93">
        <v>0</v>
      </c>
      <c r="AM41" s="93">
        <v>0</v>
      </c>
      <c r="AN41" s="93">
        <v>0</v>
      </c>
      <c r="AO41" s="93">
        <v>0</v>
      </c>
      <c r="AP41" s="93">
        <v>0</v>
      </c>
      <c r="AQ41" s="93">
        <v>0</v>
      </c>
      <c r="AR41" s="93">
        <v>0</v>
      </c>
      <c r="AS41" s="93">
        <v>0</v>
      </c>
      <c r="AT41" s="93">
        <v>0</v>
      </c>
      <c r="AU41" s="93">
        <v>0</v>
      </c>
      <c r="AV41" s="93">
        <v>0</v>
      </c>
      <c r="AW41" s="93">
        <v>0</v>
      </c>
      <c r="AX41" s="93">
        <v>0</v>
      </c>
      <c r="AY41" s="93">
        <v>0</v>
      </c>
      <c r="AZ41" s="93">
        <v>0</v>
      </c>
      <c r="BA41" s="93">
        <v>0</v>
      </c>
      <c r="BB41" s="93">
        <v>0</v>
      </c>
      <c r="BC41" s="93">
        <v>0</v>
      </c>
      <c r="BD41" s="93">
        <v>0</v>
      </c>
      <c r="BE41" s="93">
        <v>0</v>
      </c>
      <c r="BF41" s="93">
        <v>0</v>
      </c>
      <c r="BG41" s="93">
        <v>0</v>
      </c>
      <c r="BH41" s="93">
        <v>0</v>
      </c>
      <c r="BI41" s="93">
        <v>0</v>
      </c>
      <c r="BJ41" s="93">
        <v>0</v>
      </c>
      <c r="BK41" s="93">
        <v>0</v>
      </c>
      <c r="BL41" s="100">
        <f t="shared" si="6"/>
        <v>0</v>
      </c>
      <c r="BM41" s="28"/>
      <c r="BN41" s="14"/>
      <c r="BO41" s="14"/>
    </row>
    <row r="42" spans="2:67" s="4" customFormat="1" ht="24.95" customHeight="1" x14ac:dyDescent="0.25">
      <c r="B42" s="80"/>
      <c r="C42" s="136" t="s">
        <v>105</v>
      </c>
      <c r="D42" s="137"/>
      <c r="E42" s="94">
        <f>SUM(E22:E41)</f>
        <v>1000</v>
      </c>
      <c r="F42" s="81"/>
      <c r="G42" s="81"/>
      <c r="H42" s="81"/>
      <c r="I42" s="81"/>
      <c r="J42" s="95">
        <f>SUM(J22:J41)</f>
        <v>100</v>
      </c>
      <c r="K42" s="95">
        <f>SUM(K22:K41)</f>
        <v>100</v>
      </c>
      <c r="L42" s="95">
        <f>SUM(L22:L41)</f>
        <v>800</v>
      </c>
      <c r="M42" s="82"/>
      <c r="N42" s="96">
        <f t="shared" ref="N42:W42" si="13">SUM(N22:N41)</f>
        <v>100</v>
      </c>
      <c r="O42" s="97">
        <f t="shared" si="13"/>
        <v>0</v>
      </c>
      <c r="P42" s="98">
        <f t="shared" si="13"/>
        <v>0</v>
      </c>
      <c r="Q42" s="97">
        <f t="shared" si="13"/>
        <v>0</v>
      </c>
      <c r="R42" s="98">
        <f t="shared" si="13"/>
        <v>0</v>
      </c>
      <c r="S42" s="97">
        <f t="shared" si="13"/>
        <v>0</v>
      </c>
      <c r="T42" s="98">
        <f t="shared" si="13"/>
        <v>0</v>
      </c>
      <c r="U42" s="97">
        <f t="shared" si="13"/>
        <v>0</v>
      </c>
      <c r="V42" s="98">
        <f t="shared" si="13"/>
        <v>0</v>
      </c>
      <c r="W42" s="99">
        <f t="shared" si="13"/>
        <v>0</v>
      </c>
      <c r="X42" s="99">
        <f t="shared" ref="X42:BK42" si="14">SUM(X22:X41)</f>
        <v>0</v>
      </c>
      <c r="Y42" s="99">
        <f t="shared" si="14"/>
        <v>0</v>
      </c>
      <c r="Z42" s="99">
        <f t="shared" si="14"/>
        <v>0</v>
      </c>
      <c r="AA42" s="99">
        <f t="shared" si="14"/>
        <v>0</v>
      </c>
      <c r="AB42" s="99">
        <f t="shared" si="14"/>
        <v>0</v>
      </c>
      <c r="AC42" s="99">
        <f t="shared" si="14"/>
        <v>0</v>
      </c>
      <c r="AD42" s="99">
        <f t="shared" si="14"/>
        <v>0</v>
      </c>
      <c r="AE42" s="99">
        <f t="shared" si="14"/>
        <v>0</v>
      </c>
      <c r="AF42" s="99">
        <f t="shared" si="14"/>
        <v>0</v>
      </c>
      <c r="AG42" s="99">
        <f t="shared" si="14"/>
        <v>0</v>
      </c>
      <c r="AH42" s="99">
        <f t="shared" si="14"/>
        <v>0</v>
      </c>
      <c r="AI42" s="99">
        <f t="shared" si="14"/>
        <v>0</v>
      </c>
      <c r="AJ42" s="99">
        <f t="shared" si="14"/>
        <v>0</v>
      </c>
      <c r="AK42" s="99">
        <f t="shared" si="14"/>
        <v>0</v>
      </c>
      <c r="AL42" s="99">
        <f t="shared" si="14"/>
        <v>0</v>
      </c>
      <c r="AM42" s="99">
        <f t="shared" si="14"/>
        <v>0</v>
      </c>
      <c r="AN42" s="99">
        <f t="shared" si="14"/>
        <v>0</v>
      </c>
      <c r="AO42" s="99">
        <f t="shared" si="14"/>
        <v>0</v>
      </c>
      <c r="AP42" s="99">
        <f t="shared" si="14"/>
        <v>0</v>
      </c>
      <c r="AQ42" s="99">
        <f t="shared" si="14"/>
        <v>0</v>
      </c>
      <c r="AR42" s="99">
        <f t="shared" si="14"/>
        <v>0</v>
      </c>
      <c r="AS42" s="99">
        <f t="shared" si="14"/>
        <v>0</v>
      </c>
      <c r="AT42" s="99">
        <f t="shared" si="14"/>
        <v>0</v>
      </c>
      <c r="AU42" s="99">
        <f t="shared" si="14"/>
        <v>0</v>
      </c>
      <c r="AV42" s="99">
        <f t="shared" si="14"/>
        <v>0</v>
      </c>
      <c r="AW42" s="99">
        <f t="shared" si="14"/>
        <v>0</v>
      </c>
      <c r="AX42" s="99">
        <f t="shared" si="14"/>
        <v>0</v>
      </c>
      <c r="AY42" s="99">
        <f t="shared" si="14"/>
        <v>0</v>
      </c>
      <c r="AZ42" s="99">
        <f t="shared" si="14"/>
        <v>0</v>
      </c>
      <c r="BA42" s="99">
        <f t="shared" si="14"/>
        <v>0</v>
      </c>
      <c r="BB42" s="99">
        <f t="shared" si="14"/>
        <v>0</v>
      </c>
      <c r="BC42" s="99">
        <f t="shared" si="14"/>
        <v>0</v>
      </c>
      <c r="BD42" s="99">
        <f t="shared" si="14"/>
        <v>0</v>
      </c>
      <c r="BE42" s="99">
        <f t="shared" si="14"/>
        <v>0</v>
      </c>
      <c r="BF42" s="99">
        <f t="shared" si="14"/>
        <v>0</v>
      </c>
      <c r="BG42" s="99">
        <f t="shared" si="14"/>
        <v>0</v>
      </c>
      <c r="BH42" s="99">
        <f t="shared" si="14"/>
        <v>0</v>
      </c>
      <c r="BI42" s="99">
        <f t="shared" si="14"/>
        <v>0</v>
      </c>
      <c r="BJ42" s="99">
        <f t="shared" si="14"/>
        <v>0</v>
      </c>
      <c r="BK42" s="99">
        <f t="shared" si="14"/>
        <v>0</v>
      </c>
      <c r="BL42" s="99">
        <f>SUM(BL22:BL41)</f>
        <v>100</v>
      </c>
      <c r="BM42" s="29"/>
      <c r="BN42" s="15"/>
      <c r="BO42" s="15"/>
    </row>
    <row r="43" spans="2:67" s="4" customFormat="1" ht="31.5" customHeight="1" x14ac:dyDescent="0.25">
      <c r="B43" s="138" t="s">
        <v>106</v>
      </c>
      <c r="C43" s="138"/>
      <c r="D43" s="138"/>
      <c r="E43" s="138"/>
      <c r="F43" s="138"/>
      <c r="G43" s="138"/>
      <c r="H43" s="138"/>
      <c r="I43" s="138"/>
      <c r="J43" s="138"/>
      <c r="K43" s="138"/>
      <c r="L43" s="83">
        <f>K42</f>
        <v>100</v>
      </c>
      <c r="M43" s="71"/>
      <c r="N43" s="128" t="s">
        <v>107</v>
      </c>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30"/>
      <c r="BM43" s="18"/>
    </row>
    <row r="44" spans="2:67" s="4" customFormat="1" ht="50.25" customHeight="1" thickBot="1" x14ac:dyDescent="0.3">
      <c r="B44" s="139" t="s">
        <v>108</v>
      </c>
      <c r="C44" s="139"/>
      <c r="D44" s="139"/>
      <c r="E44" s="139"/>
      <c r="F44" s="139"/>
      <c r="G44" s="139"/>
      <c r="H44" s="139"/>
      <c r="I44" s="139"/>
      <c r="J44" s="139"/>
      <c r="K44" s="139"/>
      <c r="L44" s="139"/>
      <c r="M44" s="71"/>
      <c r="N44" s="122" t="s">
        <v>109</v>
      </c>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4"/>
      <c r="BM44" s="18"/>
    </row>
    <row r="45" spans="2:67" s="4" customFormat="1" ht="37.5" customHeight="1" x14ac:dyDescent="0.25">
      <c r="B45" s="115" t="s">
        <v>110</v>
      </c>
      <c r="C45" s="115"/>
      <c r="D45" s="115"/>
      <c r="E45" s="115"/>
      <c r="F45" s="115"/>
      <c r="G45" s="115"/>
      <c r="H45" s="115"/>
      <c r="I45" s="115"/>
      <c r="J45" s="113"/>
      <c r="K45" s="113"/>
      <c r="L45" s="113"/>
      <c r="M45" s="30"/>
      <c r="N45" s="71"/>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18"/>
    </row>
    <row r="46" spans="2:67" ht="18.75" x14ac:dyDescent="0.3">
      <c r="B46" s="117"/>
      <c r="C46" s="117"/>
      <c r="D46" s="117"/>
      <c r="E46" s="117"/>
      <c r="F46" s="117"/>
      <c r="G46" s="117"/>
      <c r="H46" s="117"/>
      <c r="I46" s="117"/>
      <c r="J46" s="117"/>
      <c r="K46" s="117"/>
      <c r="L46" s="117"/>
      <c r="M46" s="75"/>
      <c r="N46" s="84"/>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25"/>
    </row>
    <row r="47" spans="2:67" ht="24" customHeight="1" x14ac:dyDescent="0.3">
      <c r="B47" s="115" t="s">
        <v>111</v>
      </c>
      <c r="C47" s="115"/>
      <c r="D47" s="115"/>
      <c r="E47" s="115"/>
      <c r="F47" s="115"/>
      <c r="G47" s="115"/>
      <c r="H47" s="115"/>
      <c r="I47" s="115"/>
      <c r="J47" s="116"/>
      <c r="K47" s="116"/>
      <c r="L47" s="116"/>
      <c r="M47" s="31"/>
      <c r="N47" s="84"/>
      <c r="O47" s="85"/>
      <c r="P47" s="85"/>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5"/>
      <c r="BG47" s="85"/>
      <c r="BH47" s="85"/>
      <c r="BI47" s="85"/>
      <c r="BJ47" s="85"/>
      <c r="BK47" s="85"/>
      <c r="BL47" s="85"/>
      <c r="BM47" s="25"/>
    </row>
    <row r="48" spans="2:67" ht="18.75" x14ac:dyDescent="0.3">
      <c r="B48" s="110"/>
      <c r="C48" s="110"/>
      <c r="D48" s="110"/>
      <c r="E48" s="110"/>
      <c r="F48" s="110"/>
      <c r="G48" s="110"/>
      <c r="H48" s="110"/>
      <c r="I48" s="110"/>
      <c r="J48" s="110"/>
      <c r="K48" s="110"/>
      <c r="L48" s="110"/>
      <c r="M48" s="84"/>
      <c r="N48" s="84"/>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25"/>
    </row>
    <row r="49" spans="2:65" x14ac:dyDescent="0.25">
      <c r="B49" s="84"/>
      <c r="C49" s="84"/>
      <c r="D49" s="84"/>
      <c r="E49" s="84"/>
      <c r="F49" s="84"/>
      <c r="G49" s="84"/>
      <c r="H49" s="84"/>
      <c r="I49" s="84"/>
      <c r="J49" s="84"/>
      <c r="K49" s="84"/>
      <c r="L49" s="84"/>
      <c r="M49" s="84"/>
      <c r="N49" s="86"/>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25"/>
    </row>
    <row r="50" spans="2:65" x14ac:dyDescent="0.25">
      <c r="B50" s="87"/>
      <c r="C50" s="87"/>
      <c r="D50" s="87"/>
      <c r="E50" s="87"/>
      <c r="F50" s="87"/>
      <c r="G50" s="87"/>
      <c r="H50" s="87"/>
      <c r="I50" s="87"/>
      <c r="J50" s="87"/>
      <c r="K50" s="87"/>
      <c r="L50" s="87"/>
      <c r="M50" s="87"/>
      <c r="N50" s="88"/>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row>
    <row r="51" spans="2:65" x14ac:dyDescent="0.25">
      <c r="N51" s="7"/>
    </row>
    <row r="52" spans="2:65" ht="15.75" x14ac:dyDescent="0.25">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row>
    <row r="53" spans="2:65" ht="15.75" x14ac:dyDescent="0.25">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row>
    <row r="54" spans="2:65" ht="15.75" x14ac:dyDescent="0.25">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row>
    <row r="55" spans="2:65" ht="15.75" x14ac:dyDescent="0.25">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row>
    <row r="56" spans="2:65" ht="15.75" x14ac:dyDescent="0.25">
      <c r="N56" s="5"/>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row>
    <row r="57" spans="2:65" ht="15.75" x14ac:dyDescent="0.25">
      <c r="N57" s="1"/>
      <c r="P57" s="8"/>
      <c r="Q57" s="9"/>
      <c r="R57" s="1"/>
      <c r="S57" s="1"/>
      <c r="T57" s="1"/>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row>
    <row r="58" spans="2:65" ht="15.75" x14ac:dyDescent="0.25">
      <c r="N58" s="6"/>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row>
    <row r="59" spans="2:65" ht="15.75" x14ac:dyDescent="0.25">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row>
    <row r="60" spans="2:65" ht="15.75" x14ac:dyDescent="0.25">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row>
    <row r="61" spans="2:65" ht="15.75" x14ac:dyDescent="0.25">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row>
    <row r="62" spans="2:65" ht="15.75" x14ac:dyDescent="0.25">
      <c r="P62" s="1"/>
      <c r="Q62" s="1"/>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row>
    <row r="63" spans="2:65" ht="15.75" x14ac:dyDescent="0.25">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row>
    <row r="64" spans="2:65" ht="15.75" x14ac:dyDescent="0.25">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row>
    <row r="65" spans="16:63" ht="15.75" x14ac:dyDescent="0.25">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row>
    <row r="66" spans="16:63" ht="15.75" x14ac:dyDescent="0.25">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row>
    <row r="67" spans="16:63" ht="15.75" x14ac:dyDescent="0.25">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row>
    <row r="68" spans="16:63" ht="15.75" x14ac:dyDescent="0.25">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row>
    <row r="69" spans="16:63" ht="15.75" x14ac:dyDescent="0.25">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row>
    <row r="70" spans="16:63" ht="15.75" x14ac:dyDescent="0.25">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row>
    <row r="71" spans="16:63" ht="15.75" x14ac:dyDescent="0.25">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row>
    <row r="72" spans="16:63" ht="15.75" x14ac:dyDescent="0.25">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row>
    <row r="73" spans="16:63" ht="15.75" x14ac:dyDescent="0.25">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row>
    <row r="74" spans="16:63" ht="15.75" x14ac:dyDescent="0.25">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row>
    <row r="75" spans="16:63" ht="15.75" x14ac:dyDescent="0.25">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row>
    <row r="76" spans="16:63" ht="15.75" x14ac:dyDescent="0.25">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row>
    <row r="77" spans="16:63" ht="15.75" x14ac:dyDescent="0.25">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row>
    <row r="78" spans="16:63" ht="15.75" x14ac:dyDescent="0.25">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row>
    <row r="79" spans="16:63" ht="15.75" x14ac:dyDescent="0.25">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row>
  </sheetData>
  <sheetProtection algorithmName="SHA-512" hashValue="uNNloeS9OhFxBxR8mq826g1xGhoI2NWnOssnAPPjvI4krKvXMtkN+88+cmTvgLskzXb4PBbr3nbNjkOLJmxJuw==" saltValue="g65YUpY/7Qrffeo1H6vwIQ==" spinCount="100000" sheet="1" scenarios="1" formatCells="0" formatColumns="0" formatRows="0" insertColumns="0" insertRows="0" deleteRows="0"/>
  <mergeCells count="72">
    <mergeCell ref="I19:J19"/>
    <mergeCell ref="B3:J3"/>
    <mergeCell ref="B4:J4"/>
    <mergeCell ref="K1:L4"/>
    <mergeCell ref="N1:BL18"/>
    <mergeCell ref="B5:I5"/>
    <mergeCell ref="J10:L12"/>
    <mergeCell ref="J5:L5"/>
    <mergeCell ref="K6:L6"/>
    <mergeCell ref="K7:L7"/>
    <mergeCell ref="K8:L8"/>
    <mergeCell ref="K9:L9"/>
    <mergeCell ref="B12:C12"/>
    <mergeCell ref="B18:F18"/>
    <mergeCell ref="G18:H18"/>
    <mergeCell ref="I18:J18"/>
    <mergeCell ref="B13:L13"/>
    <mergeCell ref="B14:C16"/>
    <mergeCell ref="D15:L15"/>
    <mergeCell ref="D16:L16"/>
    <mergeCell ref="B17:L17"/>
    <mergeCell ref="D14:L14"/>
    <mergeCell ref="G6:I12"/>
    <mergeCell ref="B6:F6"/>
    <mergeCell ref="B7:F7"/>
    <mergeCell ref="B8:F8"/>
    <mergeCell ref="B9:F9"/>
    <mergeCell ref="B10:F10"/>
    <mergeCell ref="D12:F12"/>
    <mergeCell ref="B11:F11"/>
    <mergeCell ref="B1:J1"/>
    <mergeCell ref="B2:J2"/>
    <mergeCell ref="N44:BL44"/>
    <mergeCell ref="N19:BL19"/>
    <mergeCell ref="N43:BL43"/>
    <mergeCell ref="N20:BL20"/>
    <mergeCell ref="C21:D21"/>
    <mergeCell ref="C27:D27"/>
    <mergeCell ref="C28:D28"/>
    <mergeCell ref="C42:D42"/>
    <mergeCell ref="B43:K43"/>
    <mergeCell ref="B44:L44"/>
    <mergeCell ref="C29:D29"/>
    <mergeCell ref="C30:D30"/>
    <mergeCell ref="E19:F19"/>
    <mergeCell ref="G19:H19"/>
    <mergeCell ref="B19:C19"/>
    <mergeCell ref="B48:L48"/>
    <mergeCell ref="K18:L18"/>
    <mergeCell ref="C41:D41"/>
    <mergeCell ref="J45:L45"/>
    <mergeCell ref="C22:D22"/>
    <mergeCell ref="C23:D23"/>
    <mergeCell ref="C24:D24"/>
    <mergeCell ref="C25:D25"/>
    <mergeCell ref="B45:I45"/>
    <mergeCell ref="J47:L47"/>
    <mergeCell ref="B46:L46"/>
    <mergeCell ref="B47:I47"/>
    <mergeCell ref="C26:D26"/>
    <mergeCell ref="B20:L20"/>
    <mergeCell ref="K19:L19"/>
    <mergeCell ref="C31:D31"/>
    <mergeCell ref="C32:D32"/>
    <mergeCell ref="C33:D33"/>
    <mergeCell ref="C34:D34"/>
    <mergeCell ref="C35:D35"/>
    <mergeCell ref="C36:D36"/>
    <mergeCell ref="C37:D37"/>
    <mergeCell ref="C38:D38"/>
    <mergeCell ref="C39:D39"/>
    <mergeCell ref="C40:D40"/>
  </mergeCells>
  <phoneticPr fontId="22" type="noConversion"/>
  <printOptions horizontalCentered="1"/>
  <pageMargins left="0.45" right="0.45" top="0.75" bottom="0.75" header="0.3" footer="0.3"/>
  <pageSetup scale="58" orientation="portrait" r:id="rId1"/>
  <headerFooter>
    <oddFooter>Page &amp;P of &amp;N</oddFooter>
  </headerFooter>
  <ignoredErrors>
    <ignoredError sqref="F41:H41 F22:H30" evalError="1"/>
    <ignoredError sqref="I22" unlockedFormula="1"/>
    <ignoredError sqref="I41 I23:I30" evalError="1" unlockedFormula="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9A991-D277-4C5F-999E-903F18738696}">
  <sheetPr>
    <pageSetUpPr fitToPage="1"/>
  </sheetPr>
  <dimension ref="B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169" t="s">
        <v>112</v>
      </c>
      <c r="C2" s="169"/>
      <c r="D2" s="169"/>
      <c r="E2" s="169"/>
      <c r="F2" s="169"/>
      <c r="H2" s="165" t="s">
        <v>113</v>
      </c>
    </row>
    <row r="3" spans="2:9" s="4" customFormat="1" ht="20.100000000000001" customHeight="1" x14ac:dyDescent="0.25">
      <c r="B3" s="32" t="s">
        <v>114</v>
      </c>
      <c r="C3" s="174">
        <f>'Invoice Summary'!B30</f>
        <v>9</v>
      </c>
      <c r="D3" s="174"/>
      <c r="E3" s="174"/>
      <c r="F3" s="174"/>
      <c r="H3" s="165"/>
    </row>
    <row r="4" spans="2:9" s="4" customFormat="1" ht="20.100000000000001" customHeight="1" x14ac:dyDescent="0.25">
      <c r="B4" s="32" t="s">
        <v>115</v>
      </c>
      <c r="C4" s="175" t="str">
        <f>'Invoice Summary'!C30</f>
        <v>Task 9</v>
      </c>
      <c r="D4" s="175"/>
      <c r="E4" s="175"/>
      <c r="F4" s="175"/>
      <c r="H4" s="165"/>
    </row>
    <row r="5" spans="2:9" s="4" customFormat="1" ht="20.100000000000001" customHeight="1" x14ac:dyDescent="0.25">
      <c r="B5" s="32"/>
      <c r="C5" s="175"/>
      <c r="D5" s="175"/>
      <c r="E5" s="175"/>
      <c r="F5" s="175"/>
      <c r="H5" s="165"/>
    </row>
    <row r="6" spans="2:9" ht="20.100000000000001" customHeight="1" x14ac:dyDescent="0.25">
      <c r="B6" s="16"/>
      <c r="C6" s="16"/>
      <c r="D6" s="16"/>
      <c r="E6" s="16"/>
      <c r="F6" s="16"/>
      <c r="H6" s="165"/>
      <c r="I6" s="2"/>
    </row>
    <row r="7" spans="2:9" ht="20.100000000000001" customHeight="1" x14ac:dyDescent="0.25">
      <c r="B7" s="34" t="s">
        <v>116</v>
      </c>
      <c r="C7" s="59">
        <f>'Invoice Summary'!E30</f>
        <v>0</v>
      </c>
      <c r="D7" s="35"/>
      <c r="E7" s="49">
        <v>1</v>
      </c>
      <c r="F7" s="36"/>
      <c r="H7" s="165"/>
    </row>
    <row r="8" spans="2:9" ht="20.100000000000001" customHeight="1" x14ac:dyDescent="0.25">
      <c r="B8" s="37" t="s">
        <v>31</v>
      </c>
      <c r="C8" s="60">
        <f>-'Invoice Summary'!BL30</f>
        <v>0</v>
      </c>
      <c r="D8" s="35"/>
      <c r="E8" s="50" t="e">
        <f>C8/C7</f>
        <v>#DIV/0!</v>
      </c>
      <c r="F8" s="38"/>
      <c r="H8" s="165"/>
    </row>
    <row r="9" spans="2:9" ht="20.100000000000001" customHeight="1" x14ac:dyDescent="0.25">
      <c r="B9" s="37" t="s">
        <v>117</v>
      </c>
      <c r="C9" s="60">
        <f>-'Invoice Summary'!K30</f>
        <v>0</v>
      </c>
      <c r="D9" s="35"/>
      <c r="E9" s="50" t="e">
        <f>C9/C7</f>
        <v>#DIV/0!</v>
      </c>
      <c r="F9" s="38"/>
      <c r="H9" s="165"/>
    </row>
    <row r="10" spans="2:9" ht="20.100000000000001" customHeight="1" x14ac:dyDescent="0.25">
      <c r="B10" s="34" t="s">
        <v>118</v>
      </c>
      <c r="C10" s="63">
        <f>SUM(C7:C9)</f>
        <v>0</v>
      </c>
      <c r="D10" s="64"/>
      <c r="E10" s="65" t="e">
        <f>SUM(E7:E9)</f>
        <v>#DIV/0!</v>
      </c>
      <c r="F10" s="39"/>
      <c r="H10" s="165"/>
    </row>
    <row r="11" spans="2:9" ht="20.100000000000001" customHeight="1" x14ac:dyDescent="0.25">
      <c r="B11" s="34"/>
      <c r="C11" s="62"/>
      <c r="D11" s="35"/>
      <c r="E11" s="40"/>
      <c r="F11" s="40"/>
      <c r="H11" s="165"/>
    </row>
    <row r="12" spans="2:9" ht="20.100000000000001" customHeight="1" x14ac:dyDescent="0.25">
      <c r="B12" s="34" t="s">
        <v>119</v>
      </c>
      <c r="C12" s="41"/>
      <c r="D12" s="35"/>
      <c r="E12" s="49" t="e">
        <f>-SUM(E8:E9)</f>
        <v>#DIV/0!</v>
      </c>
      <c r="F12" s="36"/>
      <c r="H12" s="165"/>
    </row>
    <row r="13" spans="2:9" ht="15.75" customHeight="1" x14ac:dyDescent="0.25">
      <c r="B13" s="168"/>
      <c r="C13" s="168"/>
      <c r="D13" s="168"/>
      <c r="E13" s="168"/>
      <c r="F13" s="168"/>
      <c r="H13" s="165"/>
    </row>
    <row r="14" spans="2:9" ht="15.75" customHeight="1" x14ac:dyDescent="0.25">
      <c r="B14" s="171" t="s">
        <v>120</v>
      </c>
      <c r="C14" s="171"/>
      <c r="D14" s="171"/>
      <c r="E14" s="171"/>
      <c r="F14" s="171"/>
      <c r="H14" s="165"/>
    </row>
    <row r="15" spans="2:9" ht="15" customHeight="1" x14ac:dyDescent="0.25">
      <c r="B15" s="173" t="s">
        <v>121</v>
      </c>
      <c r="C15" s="173"/>
      <c r="D15" s="173"/>
      <c r="E15" s="172" t="s">
        <v>122</v>
      </c>
      <c r="F15" s="172"/>
      <c r="H15" s="165"/>
    </row>
    <row r="16" spans="2: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ec7D5adgFx4vblLmLVidl7w40V/MzUfrMReE4x/2pfUjeCqNwgvoKHTnQ7g7hK8dBoCvePwWY/9Ob5a1wbWLw==" saltValue="4Ou2+UbspzjUnxdI2z/bUg==" spinCount="100000" sheet="1" objects="1" scenarios="1" formatCells="0" formatRows="0" insertRows="0" deleteRows="0"/>
  <mergeCells count="26">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 ref="C3:F3"/>
    <mergeCell ref="B32:F46"/>
    <mergeCell ref="B24:D24"/>
    <mergeCell ref="E24:F24"/>
    <mergeCell ref="E25:F25"/>
    <mergeCell ref="E26:F26"/>
    <mergeCell ref="E27:F27"/>
    <mergeCell ref="B30:F30"/>
    <mergeCell ref="B31:F31"/>
    <mergeCell ref="C4:F5"/>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12"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5A0C-79AC-4883-A4E5-2CB6FD51ADDA}">
  <sheetPr>
    <pageSetUpPr fitToPage="1"/>
  </sheetPr>
  <dimension ref="A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164"/>
      <c r="B1" s="164"/>
      <c r="C1" s="164"/>
      <c r="D1" s="164"/>
      <c r="E1" s="164"/>
      <c r="F1" s="164"/>
      <c r="G1" s="164"/>
      <c r="H1" s="164"/>
    </row>
    <row r="2" spans="1:9" ht="33" customHeight="1" x14ac:dyDescent="0.25">
      <c r="B2" s="169" t="s">
        <v>112</v>
      </c>
      <c r="C2" s="169"/>
      <c r="D2" s="169"/>
      <c r="E2" s="169"/>
      <c r="F2" s="169"/>
      <c r="H2" s="165" t="s">
        <v>113</v>
      </c>
    </row>
    <row r="3" spans="1:9" s="4" customFormat="1" ht="20.100000000000001" customHeight="1" x14ac:dyDescent="0.25">
      <c r="B3" s="32" t="s">
        <v>114</v>
      </c>
      <c r="C3" s="174">
        <f>'Invoice Summary'!B31</f>
        <v>10</v>
      </c>
      <c r="D3" s="174"/>
      <c r="E3" s="174"/>
      <c r="F3" s="174"/>
      <c r="H3" s="165"/>
    </row>
    <row r="4" spans="1:9" s="4" customFormat="1" ht="20.100000000000001" customHeight="1" x14ac:dyDescent="0.25">
      <c r="B4" s="32" t="s">
        <v>115</v>
      </c>
      <c r="C4" s="175" t="str">
        <f>'Invoice Summary'!C31</f>
        <v>Task 10</v>
      </c>
      <c r="D4" s="175"/>
      <c r="E4" s="175"/>
      <c r="F4" s="175"/>
      <c r="H4" s="165"/>
    </row>
    <row r="5" spans="1:9" s="4" customFormat="1" ht="20.100000000000001" customHeight="1" x14ac:dyDescent="0.25">
      <c r="B5" s="32"/>
      <c r="C5" s="175"/>
      <c r="D5" s="175"/>
      <c r="E5" s="175"/>
      <c r="F5" s="175"/>
      <c r="H5" s="165"/>
    </row>
    <row r="6" spans="1:9" ht="20.100000000000001" customHeight="1" x14ac:dyDescent="0.25">
      <c r="B6" s="16"/>
      <c r="C6" s="16"/>
      <c r="D6" s="16"/>
      <c r="E6" s="16"/>
      <c r="F6" s="16"/>
      <c r="H6" s="165"/>
      <c r="I6" s="2"/>
    </row>
    <row r="7" spans="1:9" ht="20.100000000000001" customHeight="1" x14ac:dyDescent="0.25">
      <c r="B7" s="34" t="s">
        <v>116</v>
      </c>
      <c r="C7" s="59">
        <f>'Invoice Summary'!E31</f>
        <v>0</v>
      </c>
      <c r="D7" s="35"/>
      <c r="E7" s="49">
        <v>1</v>
      </c>
      <c r="F7" s="36"/>
      <c r="H7" s="165"/>
    </row>
    <row r="8" spans="1:9" ht="20.100000000000001" customHeight="1" x14ac:dyDescent="0.25">
      <c r="B8" s="37" t="s">
        <v>31</v>
      </c>
      <c r="C8" s="60">
        <f>-'Invoice Summary'!BL31</f>
        <v>0</v>
      </c>
      <c r="D8" s="35"/>
      <c r="E8" s="50" t="e">
        <f>C8/C7</f>
        <v>#DIV/0!</v>
      </c>
      <c r="F8" s="38"/>
      <c r="H8" s="165"/>
    </row>
    <row r="9" spans="1:9" ht="20.100000000000001" customHeight="1" x14ac:dyDescent="0.25">
      <c r="B9" s="37" t="s">
        <v>117</v>
      </c>
      <c r="C9" s="60">
        <f>-'Invoice Summary'!K31</f>
        <v>0</v>
      </c>
      <c r="D9" s="35"/>
      <c r="E9" s="50" t="e">
        <f>C9/C7</f>
        <v>#DIV/0!</v>
      </c>
      <c r="F9" s="38"/>
      <c r="H9" s="165"/>
    </row>
    <row r="10" spans="1:9" ht="20.100000000000001" customHeight="1" x14ac:dyDescent="0.25">
      <c r="B10" s="34" t="s">
        <v>118</v>
      </c>
      <c r="C10" s="53">
        <f>SUM(C7:C9)</f>
        <v>0</v>
      </c>
      <c r="D10" s="35"/>
      <c r="E10" s="61" t="e">
        <f>SUM(E7:E9)</f>
        <v>#DIV/0!</v>
      </c>
      <c r="F10" s="39"/>
      <c r="H10" s="165"/>
    </row>
    <row r="11" spans="1:9" ht="20.100000000000001" customHeight="1" x14ac:dyDescent="0.25">
      <c r="B11" s="34"/>
      <c r="C11" s="62"/>
      <c r="D11" s="35"/>
      <c r="E11" s="40"/>
      <c r="F11" s="40"/>
      <c r="H11" s="165"/>
    </row>
    <row r="12" spans="1:9" ht="20.100000000000001" customHeight="1" x14ac:dyDescent="0.25">
      <c r="B12" s="34" t="s">
        <v>119</v>
      </c>
      <c r="C12" s="41"/>
      <c r="D12" s="35"/>
      <c r="E12" s="49" t="e">
        <f>-SUM(E8:E9)</f>
        <v>#DIV/0!</v>
      </c>
      <c r="F12" s="36"/>
      <c r="H12" s="165"/>
    </row>
    <row r="13" spans="1:9" ht="15.75" customHeight="1" x14ac:dyDescent="0.25">
      <c r="B13" s="168"/>
      <c r="C13" s="168"/>
      <c r="D13" s="168"/>
      <c r="E13" s="168"/>
      <c r="F13" s="168"/>
      <c r="H13" s="165"/>
    </row>
    <row r="14" spans="1:9" ht="15.75" customHeight="1" x14ac:dyDescent="0.25">
      <c r="B14" s="171" t="s">
        <v>120</v>
      </c>
      <c r="C14" s="171"/>
      <c r="D14" s="171"/>
      <c r="E14" s="171"/>
      <c r="F14" s="171"/>
      <c r="H14" s="165"/>
    </row>
    <row r="15" spans="1:9" ht="15" customHeight="1" x14ac:dyDescent="0.25">
      <c r="B15" s="173" t="s">
        <v>121</v>
      </c>
      <c r="C15" s="173"/>
      <c r="D15" s="173"/>
      <c r="E15" s="172" t="s">
        <v>122</v>
      </c>
      <c r="F15" s="172"/>
      <c r="H15" s="165"/>
    </row>
    <row r="16" spans="1: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iXpytWJfH9lDXIech1WjtNbCJ2a1wixBFhVATuCYa5wVGs4HJPuyECb9zlb80pD8XSYvBFumMxxVjUwfru328Q==" saltValue="Nf211frfyG9tMGJjtkY6ig==" spinCount="100000" sheet="1" objects="1" scenarios="1" formatCells="0" formatRows="0" insertRows="0" deleteRows="0"/>
  <mergeCells count="27">
    <mergeCell ref="E25:F25"/>
    <mergeCell ref="E26:F26"/>
    <mergeCell ref="E21:F21"/>
    <mergeCell ref="E22:F22"/>
    <mergeCell ref="E23:F23"/>
    <mergeCell ref="B32:F46"/>
    <mergeCell ref="E27:F27"/>
    <mergeCell ref="E28:F28"/>
    <mergeCell ref="E29:F29"/>
    <mergeCell ref="B30:F30"/>
    <mergeCell ref="B31:F31"/>
    <mergeCell ref="C4:F5"/>
    <mergeCell ref="A1:H1"/>
    <mergeCell ref="B2:F2"/>
    <mergeCell ref="E20:F20"/>
    <mergeCell ref="E17:F17"/>
    <mergeCell ref="E18:F18"/>
    <mergeCell ref="E19:F19"/>
    <mergeCell ref="B13:F13"/>
    <mergeCell ref="B14:F14"/>
    <mergeCell ref="B15:D15"/>
    <mergeCell ref="E15:F15"/>
    <mergeCell ref="E16:F16"/>
    <mergeCell ref="H2:H24"/>
    <mergeCell ref="B24:D24"/>
    <mergeCell ref="E24:F24"/>
    <mergeCell ref="C3:F3"/>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12" evalErro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4DDCB-81BF-4B9F-BF31-DD6F4EEACB3B}">
  <sheetPr>
    <pageSetUpPr fitToPage="1"/>
  </sheetPr>
  <dimension ref="A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164"/>
      <c r="B1" s="164"/>
      <c r="C1" s="164"/>
      <c r="D1" s="164"/>
      <c r="E1" s="164"/>
      <c r="F1" s="164"/>
      <c r="G1" s="164"/>
      <c r="H1" s="164"/>
    </row>
    <row r="2" spans="1:9" ht="33" customHeight="1" x14ac:dyDescent="0.25">
      <c r="B2" s="169" t="s">
        <v>112</v>
      </c>
      <c r="C2" s="169"/>
      <c r="D2" s="169"/>
      <c r="E2" s="169"/>
      <c r="F2" s="169"/>
      <c r="H2" s="165" t="s">
        <v>113</v>
      </c>
    </row>
    <row r="3" spans="1:9" s="4" customFormat="1" ht="20.100000000000001" customHeight="1" x14ac:dyDescent="0.25">
      <c r="B3" s="32" t="s">
        <v>114</v>
      </c>
      <c r="C3" s="174">
        <f>'Invoice Summary'!B32</f>
        <v>11</v>
      </c>
      <c r="D3" s="174"/>
      <c r="E3" s="174"/>
      <c r="F3" s="174"/>
      <c r="H3" s="165"/>
    </row>
    <row r="4" spans="1:9" s="4" customFormat="1" ht="20.100000000000001" customHeight="1" x14ac:dyDescent="0.25">
      <c r="B4" s="32" t="s">
        <v>115</v>
      </c>
      <c r="C4" s="175" t="str">
        <f>'Invoice Summary'!C32</f>
        <v>Task 11</v>
      </c>
      <c r="D4" s="175"/>
      <c r="E4" s="175"/>
      <c r="F4" s="175"/>
      <c r="H4" s="165"/>
    </row>
    <row r="5" spans="1:9" s="4" customFormat="1" ht="20.100000000000001" customHeight="1" x14ac:dyDescent="0.25">
      <c r="B5" s="32"/>
      <c r="C5" s="175"/>
      <c r="D5" s="175"/>
      <c r="E5" s="175"/>
      <c r="F5" s="175"/>
      <c r="H5" s="165"/>
    </row>
    <row r="6" spans="1:9" ht="20.100000000000001" customHeight="1" x14ac:dyDescent="0.25">
      <c r="B6" s="16"/>
      <c r="C6" s="16"/>
      <c r="D6" s="16"/>
      <c r="E6" s="16"/>
      <c r="F6" s="16"/>
      <c r="H6" s="165"/>
      <c r="I6" s="2"/>
    </row>
    <row r="7" spans="1:9" ht="20.100000000000001" customHeight="1" x14ac:dyDescent="0.25">
      <c r="B7" s="34" t="s">
        <v>116</v>
      </c>
      <c r="C7" s="59">
        <f>'Invoice Summary'!E32</f>
        <v>0</v>
      </c>
      <c r="D7" s="35"/>
      <c r="E7" s="49">
        <v>1</v>
      </c>
      <c r="F7" s="36"/>
      <c r="H7" s="165"/>
    </row>
    <row r="8" spans="1:9" ht="20.100000000000001" customHeight="1" x14ac:dyDescent="0.25">
      <c r="B8" s="37" t="s">
        <v>31</v>
      </c>
      <c r="C8" s="60">
        <f>-'Invoice Summary'!BL32</f>
        <v>0</v>
      </c>
      <c r="D8" s="35"/>
      <c r="E8" s="50" t="e">
        <f>C8/C7</f>
        <v>#DIV/0!</v>
      </c>
      <c r="F8" s="38"/>
      <c r="H8" s="165"/>
    </row>
    <row r="9" spans="1:9" ht="20.100000000000001" customHeight="1" x14ac:dyDescent="0.25">
      <c r="B9" s="37" t="s">
        <v>117</v>
      </c>
      <c r="C9" s="60">
        <f>-'Invoice Summary'!K32</f>
        <v>0</v>
      </c>
      <c r="D9" s="35"/>
      <c r="E9" s="50" t="e">
        <f>C9/C7</f>
        <v>#DIV/0!</v>
      </c>
      <c r="F9" s="38"/>
      <c r="H9" s="165"/>
    </row>
    <row r="10" spans="1:9" ht="20.100000000000001" customHeight="1" x14ac:dyDescent="0.25">
      <c r="B10" s="34" t="s">
        <v>118</v>
      </c>
      <c r="C10" s="53">
        <f>SUM(C7:C9)</f>
        <v>0</v>
      </c>
      <c r="D10" s="35"/>
      <c r="E10" s="61" t="e">
        <f>SUM(E7:E9)</f>
        <v>#DIV/0!</v>
      </c>
      <c r="F10" s="39"/>
      <c r="H10" s="165"/>
    </row>
    <row r="11" spans="1:9" ht="20.100000000000001" customHeight="1" x14ac:dyDescent="0.25">
      <c r="B11" s="34"/>
      <c r="C11" s="62"/>
      <c r="D11" s="35"/>
      <c r="E11" s="40"/>
      <c r="F11" s="40"/>
      <c r="H11" s="165"/>
    </row>
    <row r="12" spans="1:9" ht="20.100000000000001" customHeight="1" x14ac:dyDescent="0.25">
      <c r="B12" s="34" t="s">
        <v>119</v>
      </c>
      <c r="C12" s="41"/>
      <c r="D12" s="35"/>
      <c r="E12" s="49" t="e">
        <f>-SUM(E8:E9)</f>
        <v>#DIV/0!</v>
      </c>
      <c r="F12" s="36"/>
      <c r="H12" s="165"/>
    </row>
    <row r="13" spans="1:9" ht="15.75" customHeight="1" x14ac:dyDescent="0.25">
      <c r="B13" s="168"/>
      <c r="C13" s="168"/>
      <c r="D13" s="168"/>
      <c r="E13" s="168"/>
      <c r="F13" s="168"/>
      <c r="H13" s="165"/>
    </row>
    <row r="14" spans="1:9" ht="15.75" customHeight="1" x14ac:dyDescent="0.25">
      <c r="B14" s="171" t="s">
        <v>120</v>
      </c>
      <c r="C14" s="171"/>
      <c r="D14" s="171"/>
      <c r="E14" s="171"/>
      <c r="F14" s="171"/>
      <c r="H14" s="165"/>
    </row>
    <row r="15" spans="1:9" ht="15" customHeight="1" x14ac:dyDescent="0.25">
      <c r="B15" s="173" t="s">
        <v>121</v>
      </c>
      <c r="C15" s="173"/>
      <c r="D15" s="173"/>
      <c r="E15" s="172" t="s">
        <v>122</v>
      </c>
      <c r="F15" s="172"/>
      <c r="H15" s="165"/>
    </row>
    <row r="16" spans="1: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QRLkSOwzfe/tpXSkJsMuqC12SWqZIbNp1NpstCOpHc99iA9V21D9frC9Q+aVgcSlrR+p8SzgXhy3rawd96jeaw==" saltValue="lucvbmZLQdJePjWcLw1/hA==" spinCount="100000" sheet="1" objects="1" scenarios="1" formatCells="0" formatRows="0" insertRows="0" deleteRows="0"/>
  <mergeCells count="27">
    <mergeCell ref="A1:H1"/>
    <mergeCell ref="B2:F2"/>
    <mergeCell ref="H2:H24"/>
    <mergeCell ref="C3:F3"/>
    <mergeCell ref="C4:F5"/>
    <mergeCell ref="B13:F13"/>
    <mergeCell ref="B14:F14"/>
    <mergeCell ref="B15:D15"/>
    <mergeCell ref="E15:F15"/>
    <mergeCell ref="E16:F16"/>
    <mergeCell ref="B24:D24"/>
    <mergeCell ref="E27:F27"/>
    <mergeCell ref="E17:F17"/>
    <mergeCell ref="E18:F18"/>
    <mergeCell ref="E19:F19"/>
    <mergeCell ref="E20:F20"/>
    <mergeCell ref="E21:F21"/>
    <mergeCell ref="E22:F22"/>
    <mergeCell ref="E23:F23"/>
    <mergeCell ref="E24:F24"/>
    <mergeCell ref="E25:F25"/>
    <mergeCell ref="E26:F26"/>
    <mergeCell ref="E28:F28"/>
    <mergeCell ref="E29:F29"/>
    <mergeCell ref="B30:F30"/>
    <mergeCell ref="B31:F31"/>
    <mergeCell ref="B32:F46"/>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B6944-1D08-4D9A-907B-FB70CCD90B85}">
  <sheetPr>
    <pageSetUpPr fitToPage="1"/>
  </sheetPr>
  <dimension ref="A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164"/>
      <c r="B1" s="164"/>
      <c r="C1" s="164"/>
      <c r="D1" s="164"/>
      <c r="E1" s="164"/>
      <c r="F1" s="164"/>
      <c r="G1" s="164"/>
      <c r="H1" s="164"/>
    </row>
    <row r="2" spans="1:9" ht="33" customHeight="1" x14ac:dyDescent="0.25">
      <c r="B2" s="169" t="s">
        <v>112</v>
      </c>
      <c r="C2" s="169"/>
      <c r="D2" s="169"/>
      <c r="E2" s="169"/>
      <c r="F2" s="169"/>
      <c r="H2" s="165" t="s">
        <v>113</v>
      </c>
    </row>
    <row r="3" spans="1:9" s="4" customFormat="1" ht="20.100000000000001" customHeight="1" x14ac:dyDescent="0.25">
      <c r="B3" s="32" t="s">
        <v>114</v>
      </c>
      <c r="C3" s="174">
        <f>'Invoice Summary'!B33</f>
        <v>12</v>
      </c>
      <c r="D3" s="174"/>
      <c r="E3" s="174"/>
      <c r="F3" s="174"/>
      <c r="H3" s="165"/>
    </row>
    <row r="4" spans="1:9" s="4" customFormat="1" ht="20.100000000000001" customHeight="1" x14ac:dyDescent="0.25">
      <c r="B4" s="32" t="s">
        <v>115</v>
      </c>
      <c r="C4" s="175" t="str">
        <f>'Invoice Summary'!C33</f>
        <v>Task 12</v>
      </c>
      <c r="D4" s="175"/>
      <c r="E4" s="175"/>
      <c r="F4" s="175"/>
      <c r="H4" s="165"/>
    </row>
    <row r="5" spans="1:9" s="4" customFormat="1" ht="20.100000000000001" customHeight="1" x14ac:dyDescent="0.25">
      <c r="B5" s="32"/>
      <c r="C5" s="175"/>
      <c r="D5" s="175"/>
      <c r="E5" s="175"/>
      <c r="F5" s="175"/>
      <c r="H5" s="165"/>
    </row>
    <row r="6" spans="1:9" ht="20.100000000000001" customHeight="1" x14ac:dyDescent="0.25">
      <c r="B6" s="16"/>
      <c r="C6" s="16"/>
      <c r="D6" s="16"/>
      <c r="E6" s="16"/>
      <c r="F6" s="16"/>
      <c r="H6" s="165"/>
      <c r="I6" s="2"/>
    </row>
    <row r="7" spans="1:9" ht="20.100000000000001" customHeight="1" x14ac:dyDescent="0.25">
      <c r="B7" s="34" t="s">
        <v>116</v>
      </c>
      <c r="C7" s="59">
        <f>'Invoice Summary'!E33</f>
        <v>0</v>
      </c>
      <c r="D7" s="35"/>
      <c r="E7" s="49">
        <v>1</v>
      </c>
      <c r="F7" s="36"/>
      <c r="H7" s="165"/>
    </row>
    <row r="8" spans="1:9" ht="20.100000000000001" customHeight="1" x14ac:dyDescent="0.25">
      <c r="B8" s="37" t="s">
        <v>31</v>
      </c>
      <c r="C8" s="60">
        <f>-'Invoice Summary'!BL33</f>
        <v>0</v>
      </c>
      <c r="D8" s="35"/>
      <c r="E8" s="50" t="e">
        <f>C8/C7</f>
        <v>#DIV/0!</v>
      </c>
      <c r="F8" s="38"/>
      <c r="H8" s="165"/>
    </row>
    <row r="9" spans="1:9" ht="20.100000000000001" customHeight="1" x14ac:dyDescent="0.25">
      <c r="B9" s="37" t="s">
        <v>117</v>
      </c>
      <c r="C9" s="60">
        <f>-'Invoice Summary'!K33</f>
        <v>0</v>
      </c>
      <c r="D9" s="35"/>
      <c r="E9" s="50" t="e">
        <f>C9/C7</f>
        <v>#DIV/0!</v>
      </c>
      <c r="F9" s="38"/>
      <c r="H9" s="165"/>
    </row>
    <row r="10" spans="1:9" ht="20.100000000000001" customHeight="1" x14ac:dyDescent="0.25">
      <c r="B10" s="34" t="s">
        <v>118</v>
      </c>
      <c r="C10" s="53">
        <f>SUM(C7:C9)</f>
        <v>0</v>
      </c>
      <c r="D10" s="35"/>
      <c r="E10" s="61" t="e">
        <f>SUM(E7:E9)</f>
        <v>#DIV/0!</v>
      </c>
      <c r="F10" s="39"/>
      <c r="H10" s="165"/>
    </row>
    <row r="11" spans="1:9" ht="20.100000000000001" customHeight="1" x14ac:dyDescent="0.25">
      <c r="B11" s="34"/>
      <c r="C11" s="62"/>
      <c r="D11" s="35"/>
      <c r="E11" s="40"/>
      <c r="F11" s="40"/>
      <c r="H11" s="165"/>
    </row>
    <row r="12" spans="1:9" ht="20.100000000000001" customHeight="1" x14ac:dyDescent="0.25">
      <c r="B12" s="34" t="s">
        <v>119</v>
      </c>
      <c r="C12" s="41"/>
      <c r="D12" s="35"/>
      <c r="E12" s="49" t="e">
        <f>-SUM(E8:E9)</f>
        <v>#DIV/0!</v>
      </c>
      <c r="F12" s="36"/>
      <c r="H12" s="165"/>
    </row>
    <row r="13" spans="1:9" ht="15.75" customHeight="1" x14ac:dyDescent="0.25">
      <c r="B13" s="168"/>
      <c r="C13" s="168"/>
      <c r="D13" s="168"/>
      <c r="E13" s="168"/>
      <c r="F13" s="168"/>
      <c r="H13" s="165"/>
    </row>
    <row r="14" spans="1:9" ht="15.75" customHeight="1" x14ac:dyDescent="0.25">
      <c r="B14" s="171" t="s">
        <v>120</v>
      </c>
      <c r="C14" s="171"/>
      <c r="D14" s="171"/>
      <c r="E14" s="171"/>
      <c r="F14" s="171"/>
      <c r="H14" s="165"/>
    </row>
    <row r="15" spans="1:9" ht="15" customHeight="1" x14ac:dyDescent="0.25">
      <c r="B15" s="173" t="s">
        <v>121</v>
      </c>
      <c r="C15" s="173"/>
      <c r="D15" s="173"/>
      <c r="E15" s="172" t="s">
        <v>122</v>
      </c>
      <c r="F15" s="172"/>
      <c r="H15" s="165"/>
    </row>
    <row r="16" spans="1: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19W4GYmTso/vadSMMi+8cGJKhhfXNNQp3wyO73MZcn1D38C56ZWajGvPMUbaCdgSt2hjYw/01OBoCmfZQzluxQ==" saltValue="WyNCRVwq54RTWUfBOEWWZw==" spinCount="100000" sheet="1" objects="1" scenarios="1" formatCells="0" formatRows="0" insertRows="0" deleteRows="0"/>
  <mergeCells count="27">
    <mergeCell ref="A1:H1"/>
    <mergeCell ref="B2:F2"/>
    <mergeCell ref="H2:H24"/>
    <mergeCell ref="C3:F3"/>
    <mergeCell ref="C4:F5"/>
    <mergeCell ref="B13:F13"/>
    <mergeCell ref="B14:F14"/>
    <mergeCell ref="B15:D15"/>
    <mergeCell ref="E15:F15"/>
    <mergeCell ref="E16:F16"/>
    <mergeCell ref="B24:D24"/>
    <mergeCell ref="E27:F27"/>
    <mergeCell ref="E17:F17"/>
    <mergeCell ref="E18:F18"/>
    <mergeCell ref="E19:F19"/>
    <mergeCell ref="E20:F20"/>
    <mergeCell ref="E21:F21"/>
    <mergeCell ref="E22:F22"/>
    <mergeCell ref="E23:F23"/>
    <mergeCell ref="E24:F24"/>
    <mergeCell ref="E25:F25"/>
    <mergeCell ref="E26:F26"/>
    <mergeCell ref="E28:F28"/>
    <mergeCell ref="E29:F29"/>
    <mergeCell ref="B30:F30"/>
    <mergeCell ref="B31:F31"/>
    <mergeCell ref="B32:F46"/>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671FD-1498-434E-886E-DEB60E2221C0}">
  <sheetPr>
    <pageSetUpPr fitToPage="1"/>
  </sheetPr>
  <dimension ref="A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164"/>
      <c r="B1" s="164"/>
      <c r="C1" s="164"/>
      <c r="D1" s="164"/>
      <c r="E1" s="164"/>
      <c r="F1" s="164"/>
      <c r="G1" s="164"/>
      <c r="H1" s="164"/>
    </row>
    <row r="2" spans="1:9" ht="33" customHeight="1" x14ac:dyDescent="0.25">
      <c r="B2" s="169" t="s">
        <v>112</v>
      </c>
      <c r="C2" s="169"/>
      <c r="D2" s="169"/>
      <c r="E2" s="169"/>
      <c r="F2" s="169"/>
      <c r="H2" s="165" t="s">
        <v>113</v>
      </c>
    </row>
    <row r="3" spans="1:9" s="4" customFormat="1" ht="20.100000000000001" customHeight="1" x14ac:dyDescent="0.25">
      <c r="B3" s="32" t="s">
        <v>114</v>
      </c>
      <c r="C3" s="174">
        <f>'Invoice Summary'!B34</f>
        <v>13</v>
      </c>
      <c r="D3" s="174"/>
      <c r="E3" s="174"/>
      <c r="F3" s="174"/>
      <c r="H3" s="165"/>
    </row>
    <row r="4" spans="1:9" s="4" customFormat="1" ht="20.100000000000001" customHeight="1" x14ac:dyDescent="0.25">
      <c r="B4" s="32" t="s">
        <v>115</v>
      </c>
      <c r="C4" s="175" t="str">
        <f>'Invoice Summary'!C34</f>
        <v>Task 13</v>
      </c>
      <c r="D4" s="175"/>
      <c r="E4" s="175"/>
      <c r="F4" s="175"/>
      <c r="H4" s="165"/>
    </row>
    <row r="5" spans="1:9" s="4" customFormat="1" ht="20.100000000000001" customHeight="1" x14ac:dyDescent="0.25">
      <c r="B5" s="32"/>
      <c r="C5" s="175"/>
      <c r="D5" s="175"/>
      <c r="E5" s="175"/>
      <c r="F5" s="175"/>
      <c r="H5" s="165"/>
    </row>
    <row r="6" spans="1:9" ht="20.100000000000001" customHeight="1" x14ac:dyDescent="0.25">
      <c r="B6" s="16"/>
      <c r="C6" s="16"/>
      <c r="D6" s="16"/>
      <c r="E6" s="16"/>
      <c r="F6" s="16"/>
      <c r="H6" s="165"/>
      <c r="I6" s="2"/>
    </row>
    <row r="7" spans="1:9" ht="20.100000000000001" customHeight="1" x14ac:dyDescent="0.25">
      <c r="B7" s="34" t="s">
        <v>116</v>
      </c>
      <c r="C7" s="59">
        <f>'Invoice Summary'!E34</f>
        <v>0</v>
      </c>
      <c r="D7" s="35"/>
      <c r="E7" s="49">
        <v>1</v>
      </c>
      <c r="F7" s="36"/>
      <c r="H7" s="165"/>
    </row>
    <row r="8" spans="1:9" ht="20.100000000000001" customHeight="1" x14ac:dyDescent="0.25">
      <c r="B8" s="37" t="s">
        <v>31</v>
      </c>
      <c r="C8" s="60">
        <f>-'Invoice Summary'!BL34</f>
        <v>0</v>
      </c>
      <c r="D8" s="35"/>
      <c r="E8" s="50" t="e">
        <f>C8/C7</f>
        <v>#DIV/0!</v>
      </c>
      <c r="F8" s="38"/>
      <c r="H8" s="165"/>
    </row>
    <row r="9" spans="1:9" ht="20.100000000000001" customHeight="1" x14ac:dyDescent="0.25">
      <c r="B9" s="37" t="s">
        <v>117</v>
      </c>
      <c r="C9" s="60">
        <f>-'Invoice Summary'!K34</f>
        <v>0</v>
      </c>
      <c r="D9" s="35"/>
      <c r="E9" s="50" t="e">
        <f>C9/C7</f>
        <v>#DIV/0!</v>
      </c>
      <c r="F9" s="38"/>
      <c r="H9" s="165"/>
    </row>
    <row r="10" spans="1:9" ht="20.100000000000001" customHeight="1" x14ac:dyDescent="0.25">
      <c r="B10" s="34" t="s">
        <v>118</v>
      </c>
      <c r="C10" s="53">
        <f>SUM(C7:C9)</f>
        <v>0</v>
      </c>
      <c r="D10" s="35"/>
      <c r="E10" s="61" t="e">
        <f>SUM(E7:E9)</f>
        <v>#DIV/0!</v>
      </c>
      <c r="F10" s="39"/>
      <c r="H10" s="165"/>
    </row>
    <row r="11" spans="1:9" ht="20.100000000000001" customHeight="1" x14ac:dyDescent="0.25">
      <c r="B11" s="34"/>
      <c r="C11" s="62"/>
      <c r="D11" s="35"/>
      <c r="E11" s="40"/>
      <c r="F11" s="40"/>
      <c r="H11" s="165"/>
    </row>
    <row r="12" spans="1:9" ht="20.100000000000001" customHeight="1" x14ac:dyDescent="0.25">
      <c r="B12" s="34" t="s">
        <v>119</v>
      </c>
      <c r="C12" s="41"/>
      <c r="D12" s="35"/>
      <c r="E12" s="49" t="e">
        <f>-SUM(E8:E9)</f>
        <v>#DIV/0!</v>
      </c>
      <c r="F12" s="36"/>
      <c r="H12" s="165"/>
    </row>
    <row r="13" spans="1:9" ht="15.75" customHeight="1" x14ac:dyDescent="0.25">
      <c r="B13" s="168"/>
      <c r="C13" s="168"/>
      <c r="D13" s="168"/>
      <c r="E13" s="168"/>
      <c r="F13" s="168"/>
      <c r="H13" s="165"/>
    </row>
    <row r="14" spans="1:9" ht="15.75" customHeight="1" x14ac:dyDescent="0.25">
      <c r="B14" s="171" t="s">
        <v>120</v>
      </c>
      <c r="C14" s="171"/>
      <c r="D14" s="171"/>
      <c r="E14" s="171"/>
      <c r="F14" s="171"/>
      <c r="H14" s="165"/>
    </row>
    <row r="15" spans="1:9" ht="15" customHeight="1" x14ac:dyDescent="0.25">
      <c r="B15" s="173" t="s">
        <v>121</v>
      </c>
      <c r="C15" s="173"/>
      <c r="D15" s="173"/>
      <c r="E15" s="172" t="s">
        <v>122</v>
      </c>
      <c r="F15" s="172"/>
      <c r="H15" s="165"/>
    </row>
    <row r="16" spans="1: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UyAJN1fpvusMB43HT7DyxegHRtKZsszOzqtQDZy7i0+AqLlH439AYlikSyrlVVNRoQIGni9NQGZEQocEI/IOaw==" saltValue="Rz2k8AOsC+by0Qw2SiI3Gg==" spinCount="100000" sheet="1" objects="1" scenarios="1" formatCells="0" formatRows="0" insertRows="0" deleteRows="0"/>
  <mergeCells count="27">
    <mergeCell ref="A1:H1"/>
    <mergeCell ref="B2:F2"/>
    <mergeCell ref="H2:H24"/>
    <mergeCell ref="C3:F3"/>
    <mergeCell ref="C4:F5"/>
    <mergeCell ref="B13:F13"/>
    <mergeCell ref="B14:F14"/>
    <mergeCell ref="B15:D15"/>
    <mergeCell ref="E15:F15"/>
    <mergeCell ref="E16:F16"/>
    <mergeCell ref="B24:D24"/>
    <mergeCell ref="E27:F27"/>
    <mergeCell ref="E17:F17"/>
    <mergeCell ref="E18:F18"/>
    <mergeCell ref="E19:F19"/>
    <mergeCell ref="E20:F20"/>
    <mergeCell ref="E21:F21"/>
    <mergeCell ref="E22:F22"/>
    <mergeCell ref="E23:F23"/>
    <mergeCell ref="E24:F24"/>
    <mergeCell ref="E25:F25"/>
    <mergeCell ref="E26:F26"/>
    <mergeCell ref="E28:F28"/>
    <mergeCell ref="E29:F29"/>
    <mergeCell ref="B30:F30"/>
    <mergeCell ref="B31:F31"/>
    <mergeCell ref="B32:F46"/>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64721-6DE1-469F-8BCE-021C2E0E5A77}">
  <sheetPr>
    <pageSetUpPr fitToPage="1"/>
  </sheetPr>
  <dimension ref="A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164"/>
      <c r="B1" s="164"/>
      <c r="C1" s="164"/>
      <c r="D1" s="164"/>
      <c r="E1" s="164"/>
      <c r="F1" s="164"/>
      <c r="G1" s="164"/>
      <c r="H1" s="164"/>
    </row>
    <row r="2" spans="1:9" ht="33" customHeight="1" x14ac:dyDescent="0.25">
      <c r="B2" s="169" t="s">
        <v>112</v>
      </c>
      <c r="C2" s="169"/>
      <c r="D2" s="169"/>
      <c r="E2" s="169"/>
      <c r="F2" s="169"/>
      <c r="H2" s="165" t="s">
        <v>113</v>
      </c>
    </row>
    <row r="3" spans="1:9" s="4" customFormat="1" ht="20.100000000000001" customHeight="1" x14ac:dyDescent="0.25">
      <c r="B3" s="32" t="s">
        <v>114</v>
      </c>
      <c r="C3" s="174">
        <f>'Invoice Summary'!B35</f>
        <v>14</v>
      </c>
      <c r="D3" s="174"/>
      <c r="E3" s="174"/>
      <c r="F3" s="174"/>
      <c r="H3" s="165"/>
    </row>
    <row r="4" spans="1:9" s="4" customFormat="1" ht="20.100000000000001" customHeight="1" x14ac:dyDescent="0.25">
      <c r="B4" s="32" t="s">
        <v>115</v>
      </c>
      <c r="C4" s="175" t="str">
        <f>'Invoice Summary'!C35</f>
        <v>Task 14</v>
      </c>
      <c r="D4" s="175"/>
      <c r="E4" s="175"/>
      <c r="F4" s="175"/>
      <c r="H4" s="165"/>
    </row>
    <row r="5" spans="1:9" s="4" customFormat="1" ht="20.100000000000001" customHeight="1" x14ac:dyDescent="0.25">
      <c r="B5" s="32"/>
      <c r="C5" s="175"/>
      <c r="D5" s="175"/>
      <c r="E5" s="175"/>
      <c r="F5" s="175"/>
      <c r="H5" s="165"/>
    </row>
    <row r="6" spans="1:9" ht="20.100000000000001" customHeight="1" x14ac:dyDescent="0.25">
      <c r="B6" s="16"/>
      <c r="C6" s="16"/>
      <c r="D6" s="16"/>
      <c r="E6" s="16"/>
      <c r="F6" s="16"/>
      <c r="H6" s="165"/>
      <c r="I6" s="2"/>
    </row>
    <row r="7" spans="1:9" ht="20.100000000000001" customHeight="1" x14ac:dyDescent="0.25">
      <c r="B7" s="34" t="s">
        <v>116</v>
      </c>
      <c r="C7" s="59">
        <f>'Invoice Summary'!E35</f>
        <v>0</v>
      </c>
      <c r="D7" s="35"/>
      <c r="E7" s="49">
        <v>1</v>
      </c>
      <c r="F7" s="36"/>
      <c r="H7" s="165"/>
    </row>
    <row r="8" spans="1:9" ht="20.100000000000001" customHeight="1" x14ac:dyDescent="0.25">
      <c r="B8" s="37" t="s">
        <v>31</v>
      </c>
      <c r="C8" s="60">
        <f>-'Invoice Summary'!BL35</f>
        <v>0</v>
      </c>
      <c r="D8" s="35"/>
      <c r="E8" s="50" t="e">
        <f>C8/C7</f>
        <v>#DIV/0!</v>
      </c>
      <c r="F8" s="38"/>
      <c r="H8" s="165"/>
    </row>
    <row r="9" spans="1:9" ht="20.100000000000001" customHeight="1" x14ac:dyDescent="0.25">
      <c r="B9" s="37" t="s">
        <v>117</v>
      </c>
      <c r="C9" s="60">
        <f>-'Invoice Summary'!K35</f>
        <v>0</v>
      </c>
      <c r="D9" s="35"/>
      <c r="E9" s="50" t="e">
        <f>C9/C7</f>
        <v>#DIV/0!</v>
      </c>
      <c r="F9" s="38"/>
      <c r="H9" s="165"/>
    </row>
    <row r="10" spans="1:9" ht="20.100000000000001" customHeight="1" x14ac:dyDescent="0.25">
      <c r="B10" s="34" t="s">
        <v>118</v>
      </c>
      <c r="C10" s="53">
        <f>SUM(C7:C9)</f>
        <v>0</v>
      </c>
      <c r="D10" s="35"/>
      <c r="E10" s="61" t="e">
        <f>SUM(E7:E9)</f>
        <v>#DIV/0!</v>
      </c>
      <c r="F10" s="39"/>
      <c r="H10" s="165"/>
    </row>
    <row r="11" spans="1:9" ht="20.100000000000001" customHeight="1" x14ac:dyDescent="0.25">
      <c r="B11" s="34"/>
      <c r="C11" s="62"/>
      <c r="D11" s="35"/>
      <c r="E11" s="40"/>
      <c r="F11" s="40"/>
      <c r="H11" s="165"/>
    </row>
    <row r="12" spans="1:9" ht="20.100000000000001" customHeight="1" x14ac:dyDescent="0.25">
      <c r="B12" s="34" t="s">
        <v>119</v>
      </c>
      <c r="C12" s="41"/>
      <c r="D12" s="35"/>
      <c r="E12" s="49" t="e">
        <f>-SUM(E8:E9)</f>
        <v>#DIV/0!</v>
      </c>
      <c r="F12" s="36"/>
      <c r="H12" s="165"/>
    </row>
    <row r="13" spans="1:9" ht="15.75" customHeight="1" x14ac:dyDescent="0.25">
      <c r="B13" s="168"/>
      <c r="C13" s="168"/>
      <c r="D13" s="168"/>
      <c r="E13" s="168"/>
      <c r="F13" s="168"/>
      <c r="H13" s="165"/>
    </row>
    <row r="14" spans="1:9" ht="15.75" customHeight="1" x14ac:dyDescent="0.25">
      <c r="B14" s="171" t="s">
        <v>120</v>
      </c>
      <c r="C14" s="171"/>
      <c r="D14" s="171"/>
      <c r="E14" s="171"/>
      <c r="F14" s="171"/>
      <c r="H14" s="165"/>
    </row>
    <row r="15" spans="1:9" ht="15" customHeight="1" x14ac:dyDescent="0.25">
      <c r="B15" s="173" t="s">
        <v>121</v>
      </c>
      <c r="C15" s="173"/>
      <c r="D15" s="173"/>
      <c r="E15" s="172" t="s">
        <v>122</v>
      </c>
      <c r="F15" s="172"/>
      <c r="H15" s="165"/>
    </row>
    <row r="16" spans="1: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fcljDDH7rTJJLjZxKORbT+BpZ0oCZ4XhKo7hdyxeEAwcmTr/ocZqSV5a+ZpTdIa7UufRt93918ZewuDMOJLfvQ==" saltValue="XEqDnhI2uolZBk6HatkCCw==" spinCount="100000" sheet="1" objects="1" scenarios="1" formatCells="0" formatRows="0" insertRows="0" deleteRows="0"/>
  <mergeCells count="27">
    <mergeCell ref="A1:H1"/>
    <mergeCell ref="B2:F2"/>
    <mergeCell ref="H2:H24"/>
    <mergeCell ref="C3:F3"/>
    <mergeCell ref="C4:F5"/>
    <mergeCell ref="B13:F13"/>
    <mergeCell ref="B14:F14"/>
    <mergeCell ref="B15:D15"/>
    <mergeCell ref="E15:F15"/>
    <mergeCell ref="E16:F16"/>
    <mergeCell ref="B24:D24"/>
    <mergeCell ref="E27:F27"/>
    <mergeCell ref="E17:F17"/>
    <mergeCell ref="E18:F18"/>
    <mergeCell ref="E19:F19"/>
    <mergeCell ref="E20:F20"/>
    <mergeCell ref="E21:F21"/>
    <mergeCell ref="E22:F22"/>
    <mergeCell ref="E23:F23"/>
    <mergeCell ref="E24:F24"/>
    <mergeCell ref="E25:F25"/>
    <mergeCell ref="E26:F26"/>
    <mergeCell ref="E28:F28"/>
    <mergeCell ref="E29:F29"/>
    <mergeCell ref="B30:F30"/>
    <mergeCell ref="B31:F31"/>
    <mergeCell ref="B32:F46"/>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03940-72F6-4FE7-8CA0-4C28DC360619}">
  <sheetPr>
    <pageSetUpPr fitToPage="1"/>
  </sheetPr>
  <dimension ref="A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164"/>
      <c r="B1" s="164"/>
      <c r="C1" s="164"/>
      <c r="D1" s="164"/>
      <c r="E1" s="164"/>
      <c r="F1" s="164"/>
      <c r="G1" s="164"/>
      <c r="H1" s="164"/>
    </row>
    <row r="2" spans="1:9" ht="33" customHeight="1" x14ac:dyDescent="0.25">
      <c r="B2" s="169" t="s">
        <v>112</v>
      </c>
      <c r="C2" s="169"/>
      <c r="D2" s="169"/>
      <c r="E2" s="169"/>
      <c r="F2" s="169"/>
      <c r="H2" s="165" t="s">
        <v>113</v>
      </c>
    </row>
    <row r="3" spans="1:9" s="4" customFormat="1" ht="20.100000000000001" customHeight="1" x14ac:dyDescent="0.25">
      <c r="B3" s="32" t="s">
        <v>114</v>
      </c>
      <c r="C3" s="174">
        <f>'Invoice Summary'!B36</f>
        <v>15</v>
      </c>
      <c r="D3" s="174"/>
      <c r="E3" s="174"/>
      <c r="F3" s="174"/>
      <c r="H3" s="165"/>
    </row>
    <row r="4" spans="1:9" s="4" customFormat="1" ht="20.100000000000001" customHeight="1" x14ac:dyDescent="0.25">
      <c r="B4" s="32" t="s">
        <v>115</v>
      </c>
      <c r="C4" s="175" t="str">
        <f>'Invoice Summary'!C36</f>
        <v>Task 15</v>
      </c>
      <c r="D4" s="175"/>
      <c r="E4" s="175"/>
      <c r="F4" s="175"/>
      <c r="H4" s="165"/>
    </row>
    <row r="5" spans="1:9" s="4" customFormat="1" ht="20.100000000000001" customHeight="1" x14ac:dyDescent="0.25">
      <c r="B5" s="32"/>
      <c r="C5" s="175"/>
      <c r="D5" s="175"/>
      <c r="E5" s="175"/>
      <c r="F5" s="175"/>
      <c r="H5" s="165"/>
    </row>
    <row r="6" spans="1:9" ht="20.100000000000001" customHeight="1" x14ac:dyDescent="0.25">
      <c r="B6" s="16"/>
      <c r="C6" s="16"/>
      <c r="D6" s="16"/>
      <c r="E6" s="16"/>
      <c r="F6" s="16"/>
      <c r="H6" s="165"/>
      <c r="I6" s="2"/>
    </row>
    <row r="7" spans="1:9" ht="20.100000000000001" customHeight="1" x14ac:dyDescent="0.25">
      <c r="B7" s="34" t="s">
        <v>116</v>
      </c>
      <c r="C7" s="59">
        <f>'Invoice Summary'!E36</f>
        <v>0</v>
      </c>
      <c r="D7" s="35"/>
      <c r="E7" s="49">
        <v>1</v>
      </c>
      <c r="F7" s="36"/>
      <c r="H7" s="165"/>
    </row>
    <row r="8" spans="1:9" ht="20.100000000000001" customHeight="1" x14ac:dyDescent="0.25">
      <c r="B8" s="37" t="s">
        <v>31</v>
      </c>
      <c r="C8" s="60">
        <f>-'Invoice Summary'!BL36</f>
        <v>0</v>
      </c>
      <c r="D8" s="35"/>
      <c r="E8" s="50" t="e">
        <f>C8/C7</f>
        <v>#DIV/0!</v>
      </c>
      <c r="F8" s="38"/>
      <c r="H8" s="165"/>
    </row>
    <row r="9" spans="1:9" ht="20.100000000000001" customHeight="1" x14ac:dyDescent="0.25">
      <c r="B9" s="37" t="s">
        <v>117</v>
      </c>
      <c r="C9" s="60">
        <f>-'Invoice Summary'!K36</f>
        <v>0</v>
      </c>
      <c r="D9" s="35"/>
      <c r="E9" s="50" t="e">
        <f>C9/C7</f>
        <v>#DIV/0!</v>
      </c>
      <c r="F9" s="38"/>
      <c r="H9" s="165"/>
    </row>
    <row r="10" spans="1:9" ht="20.100000000000001" customHeight="1" x14ac:dyDescent="0.25">
      <c r="B10" s="34" t="s">
        <v>118</v>
      </c>
      <c r="C10" s="53">
        <f>SUM(C7:C9)</f>
        <v>0</v>
      </c>
      <c r="D10" s="35"/>
      <c r="E10" s="61" t="e">
        <f>SUM(E7:E9)</f>
        <v>#DIV/0!</v>
      </c>
      <c r="F10" s="39"/>
      <c r="H10" s="165"/>
    </row>
    <row r="11" spans="1:9" ht="20.100000000000001" customHeight="1" x14ac:dyDescent="0.25">
      <c r="B11" s="34"/>
      <c r="C11" s="62"/>
      <c r="D11" s="35"/>
      <c r="E11" s="40"/>
      <c r="F11" s="40"/>
      <c r="H11" s="165"/>
    </row>
    <row r="12" spans="1:9" ht="20.100000000000001" customHeight="1" x14ac:dyDescent="0.25">
      <c r="B12" s="34" t="s">
        <v>119</v>
      </c>
      <c r="C12" s="41"/>
      <c r="D12" s="35"/>
      <c r="E12" s="49" t="e">
        <f>-SUM(E8:E9)</f>
        <v>#DIV/0!</v>
      </c>
      <c r="F12" s="36"/>
      <c r="H12" s="165"/>
    </row>
    <row r="13" spans="1:9" ht="15.75" customHeight="1" x14ac:dyDescent="0.25">
      <c r="B13" s="168"/>
      <c r="C13" s="168"/>
      <c r="D13" s="168"/>
      <c r="E13" s="168"/>
      <c r="F13" s="168"/>
      <c r="H13" s="165"/>
    </row>
    <row r="14" spans="1:9" ht="15.75" customHeight="1" x14ac:dyDescent="0.25">
      <c r="B14" s="171" t="s">
        <v>120</v>
      </c>
      <c r="C14" s="171"/>
      <c r="D14" s="171"/>
      <c r="E14" s="171"/>
      <c r="F14" s="171"/>
      <c r="H14" s="165"/>
    </row>
    <row r="15" spans="1:9" ht="15" customHeight="1" x14ac:dyDescent="0.25">
      <c r="B15" s="173" t="s">
        <v>121</v>
      </c>
      <c r="C15" s="173"/>
      <c r="D15" s="173"/>
      <c r="E15" s="172" t="s">
        <v>122</v>
      </c>
      <c r="F15" s="172"/>
      <c r="H15" s="165"/>
    </row>
    <row r="16" spans="1: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qjUDdVE9s38yH+3xzzCJC4y34la+7ucMEWLBh0lNVFKi29jG2/nE3T7qBi1dv3U3bN6iOngmGBmulmCbSneysw==" saltValue="Nu7vCu3bnUH663zEb/1Vhw==" spinCount="100000" sheet="1" objects="1" scenarios="1" formatCells="0" formatRows="0" insertRows="0" deleteRows="0"/>
  <mergeCells count="27">
    <mergeCell ref="A1:H1"/>
    <mergeCell ref="B2:F2"/>
    <mergeCell ref="H2:H24"/>
    <mergeCell ref="C3:F3"/>
    <mergeCell ref="C4:F5"/>
    <mergeCell ref="B13:F13"/>
    <mergeCell ref="B14:F14"/>
    <mergeCell ref="B15:D15"/>
    <mergeCell ref="E15:F15"/>
    <mergeCell ref="E16:F16"/>
    <mergeCell ref="B24:D24"/>
    <mergeCell ref="E27:F27"/>
    <mergeCell ref="E17:F17"/>
    <mergeCell ref="E18:F18"/>
    <mergeCell ref="E19:F19"/>
    <mergeCell ref="E20:F20"/>
    <mergeCell ref="E21:F21"/>
    <mergeCell ref="E22:F22"/>
    <mergeCell ref="E23:F23"/>
    <mergeCell ref="E24:F24"/>
    <mergeCell ref="E25:F25"/>
    <mergeCell ref="E26:F26"/>
    <mergeCell ref="E28:F28"/>
    <mergeCell ref="E29:F29"/>
    <mergeCell ref="B30:F30"/>
    <mergeCell ref="B31:F31"/>
    <mergeCell ref="B32:F46"/>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99183-D7D8-44BC-84A5-D1B49CCBC198}">
  <sheetPr>
    <pageSetUpPr fitToPage="1"/>
  </sheetPr>
  <dimension ref="A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164"/>
      <c r="B1" s="164"/>
      <c r="C1" s="164"/>
      <c r="D1" s="164"/>
      <c r="E1" s="164"/>
      <c r="F1" s="164"/>
      <c r="G1" s="164"/>
      <c r="H1" s="164"/>
    </row>
    <row r="2" spans="1:9" ht="33" customHeight="1" x14ac:dyDescent="0.25">
      <c r="B2" s="169" t="s">
        <v>112</v>
      </c>
      <c r="C2" s="169"/>
      <c r="D2" s="169"/>
      <c r="E2" s="169"/>
      <c r="F2" s="169"/>
      <c r="H2" s="165" t="s">
        <v>113</v>
      </c>
    </row>
    <row r="3" spans="1:9" s="4" customFormat="1" ht="20.100000000000001" customHeight="1" x14ac:dyDescent="0.25">
      <c r="B3" s="32" t="s">
        <v>114</v>
      </c>
      <c r="C3" s="174">
        <f>'Invoice Summary'!B37</f>
        <v>16</v>
      </c>
      <c r="D3" s="174"/>
      <c r="E3" s="174"/>
      <c r="F3" s="174"/>
      <c r="H3" s="165"/>
    </row>
    <row r="4" spans="1:9" s="4" customFormat="1" ht="20.100000000000001" customHeight="1" x14ac:dyDescent="0.25">
      <c r="B4" s="32" t="s">
        <v>115</v>
      </c>
      <c r="C4" s="175" t="str">
        <f>'Invoice Summary'!C37</f>
        <v>Task 16</v>
      </c>
      <c r="D4" s="175"/>
      <c r="E4" s="175"/>
      <c r="F4" s="175"/>
      <c r="H4" s="165"/>
    </row>
    <row r="5" spans="1:9" s="4" customFormat="1" ht="20.100000000000001" customHeight="1" x14ac:dyDescent="0.25">
      <c r="B5" s="32"/>
      <c r="C5" s="175"/>
      <c r="D5" s="175"/>
      <c r="E5" s="175"/>
      <c r="F5" s="175"/>
      <c r="H5" s="165"/>
    </row>
    <row r="6" spans="1:9" ht="20.100000000000001" customHeight="1" x14ac:dyDescent="0.25">
      <c r="B6" s="16"/>
      <c r="C6" s="16"/>
      <c r="D6" s="16"/>
      <c r="E6" s="16"/>
      <c r="F6" s="16"/>
      <c r="H6" s="165"/>
      <c r="I6" s="2"/>
    </row>
    <row r="7" spans="1:9" ht="20.100000000000001" customHeight="1" x14ac:dyDescent="0.25">
      <c r="B7" s="34" t="s">
        <v>116</v>
      </c>
      <c r="C7" s="59">
        <f>'Invoice Summary'!E37</f>
        <v>0</v>
      </c>
      <c r="D7" s="35"/>
      <c r="E7" s="49">
        <v>1</v>
      </c>
      <c r="F7" s="36"/>
      <c r="H7" s="165"/>
    </row>
    <row r="8" spans="1:9" ht="20.100000000000001" customHeight="1" x14ac:dyDescent="0.25">
      <c r="B8" s="37" t="s">
        <v>31</v>
      </c>
      <c r="C8" s="60">
        <f>-'Invoice Summary'!BL37</f>
        <v>0</v>
      </c>
      <c r="D8" s="35"/>
      <c r="E8" s="50" t="e">
        <f>C8/C7</f>
        <v>#DIV/0!</v>
      </c>
      <c r="F8" s="38"/>
      <c r="H8" s="165"/>
    </row>
    <row r="9" spans="1:9" ht="20.100000000000001" customHeight="1" x14ac:dyDescent="0.25">
      <c r="B9" s="37" t="s">
        <v>117</v>
      </c>
      <c r="C9" s="60">
        <f>-'Invoice Summary'!K37</f>
        <v>0</v>
      </c>
      <c r="D9" s="35"/>
      <c r="E9" s="50" t="e">
        <f>C9/C7</f>
        <v>#DIV/0!</v>
      </c>
      <c r="F9" s="38"/>
      <c r="H9" s="165"/>
    </row>
    <row r="10" spans="1:9" ht="20.100000000000001" customHeight="1" x14ac:dyDescent="0.25">
      <c r="B10" s="34" t="s">
        <v>118</v>
      </c>
      <c r="C10" s="53">
        <f>SUM(C7:C9)</f>
        <v>0</v>
      </c>
      <c r="D10" s="35"/>
      <c r="E10" s="61" t="e">
        <f>SUM(E7:E9)</f>
        <v>#DIV/0!</v>
      </c>
      <c r="F10" s="39"/>
      <c r="H10" s="165"/>
    </row>
    <row r="11" spans="1:9" ht="20.100000000000001" customHeight="1" x14ac:dyDescent="0.25">
      <c r="B11" s="34"/>
      <c r="C11" s="62"/>
      <c r="D11" s="35"/>
      <c r="E11" s="40"/>
      <c r="F11" s="40"/>
      <c r="H11" s="165"/>
    </row>
    <row r="12" spans="1:9" ht="20.100000000000001" customHeight="1" x14ac:dyDescent="0.25">
      <c r="B12" s="34" t="s">
        <v>119</v>
      </c>
      <c r="C12" s="41"/>
      <c r="D12" s="35"/>
      <c r="E12" s="49" t="e">
        <f>-SUM(E8:E9)</f>
        <v>#DIV/0!</v>
      </c>
      <c r="F12" s="36"/>
      <c r="H12" s="165"/>
    </row>
    <row r="13" spans="1:9" ht="15.75" customHeight="1" x14ac:dyDescent="0.25">
      <c r="B13" s="168"/>
      <c r="C13" s="168"/>
      <c r="D13" s="168"/>
      <c r="E13" s="168"/>
      <c r="F13" s="168"/>
      <c r="H13" s="165"/>
    </row>
    <row r="14" spans="1:9" ht="15.75" customHeight="1" x14ac:dyDescent="0.25">
      <c r="B14" s="171" t="s">
        <v>120</v>
      </c>
      <c r="C14" s="171"/>
      <c r="D14" s="171"/>
      <c r="E14" s="171"/>
      <c r="F14" s="171"/>
      <c r="H14" s="165"/>
    </row>
    <row r="15" spans="1:9" ht="15" customHeight="1" x14ac:dyDescent="0.25">
      <c r="B15" s="173" t="s">
        <v>121</v>
      </c>
      <c r="C15" s="173"/>
      <c r="D15" s="173"/>
      <c r="E15" s="172" t="s">
        <v>122</v>
      </c>
      <c r="F15" s="172"/>
      <c r="H15" s="165"/>
    </row>
    <row r="16" spans="1: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yi97KPr1gdJnyhwRTBqmH5Nm6XEZZ8SB1gAuUoevrl7a7s5zgcAQP9RfSoUYF1CN7VjEyGoGmT+6hbPMupJ2tQ==" saltValue="qy2y102GPlzC8toqlFYRCA==" spinCount="100000" sheet="1" objects="1" scenarios="1" formatCells="0" formatRows="0" insertRows="0" deleteRows="0"/>
  <mergeCells count="27">
    <mergeCell ref="A1:H1"/>
    <mergeCell ref="B2:F2"/>
    <mergeCell ref="H2:H24"/>
    <mergeCell ref="C3:F3"/>
    <mergeCell ref="C4:F5"/>
    <mergeCell ref="B13:F13"/>
    <mergeCell ref="B14:F14"/>
    <mergeCell ref="B15:D15"/>
    <mergeCell ref="E15:F15"/>
    <mergeCell ref="E16:F16"/>
    <mergeCell ref="B24:D24"/>
    <mergeCell ref="E27:F27"/>
    <mergeCell ref="E17:F17"/>
    <mergeCell ref="E18:F18"/>
    <mergeCell ref="E19:F19"/>
    <mergeCell ref="E20:F20"/>
    <mergeCell ref="E21:F21"/>
    <mergeCell ref="E22:F22"/>
    <mergeCell ref="E23:F23"/>
    <mergeCell ref="E24:F24"/>
    <mergeCell ref="E25:F25"/>
    <mergeCell ref="E26:F26"/>
    <mergeCell ref="E28:F28"/>
    <mergeCell ref="E29:F29"/>
    <mergeCell ref="B30:F30"/>
    <mergeCell ref="B31:F31"/>
    <mergeCell ref="B32:F46"/>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98F3F-3F17-4D92-B363-1CAEEDB28BC6}">
  <sheetPr>
    <pageSetUpPr fitToPage="1"/>
  </sheetPr>
  <dimension ref="A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164"/>
      <c r="B1" s="164"/>
      <c r="C1" s="164"/>
      <c r="D1" s="164"/>
      <c r="E1" s="164"/>
      <c r="F1" s="164"/>
      <c r="G1" s="164"/>
      <c r="H1" s="164"/>
    </row>
    <row r="2" spans="1:9" ht="33" customHeight="1" x14ac:dyDescent="0.25">
      <c r="B2" s="169" t="s">
        <v>112</v>
      </c>
      <c r="C2" s="169"/>
      <c r="D2" s="169"/>
      <c r="E2" s="169"/>
      <c r="F2" s="169"/>
      <c r="H2" s="165" t="s">
        <v>113</v>
      </c>
    </row>
    <row r="3" spans="1:9" s="4" customFormat="1" ht="20.100000000000001" customHeight="1" x14ac:dyDescent="0.25">
      <c r="B3" s="32" t="s">
        <v>114</v>
      </c>
      <c r="C3" s="174">
        <f>'Invoice Summary'!B38</f>
        <v>17</v>
      </c>
      <c r="D3" s="174"/>
      <c r="E3" s="174"/>
      <c r="F3" s="174"/>
      <c r="H3" s="165"/>
    </row>
    <row r="4" spans="1:9" s="4" customFormat="1" ht="20.100000000000001" customHeight="1" x14ac:dyDescent="0.25">
      <c r="B4" s="32" t="s">
        <v>115</v>
      </c>
      <c r="C4" s="175" t="str">
        <f>'Invoice Summary'!C38</f>
        <v>Task 17</v>
      </c>
      <c r="D4" s="175"/>
      <c r="E4" s="175"/>
      <c r="F4" s="175"/>
      <c r="H4" s="165"/>
    </row>
    <row r="5" spans="1:9" s="4" customFormat="1" ht="20.100000000000001" customHeight="1" x14ac:dyDescent="0.25">
      <c r="B5" s="32"/>
      <c r="C5" s="175"/>
      <c r="D5" s="175"/>
      <c r="E5" s="175"/>
      <c r="F5" s="175"/>
      <c r="H5" s="165"/>
    </row>
    <row r="6" spans="1:9" ht="20.100000000000001" customHeight="1" x14ac:dyDescent="0.25">
      <c r="B6" s="16"/>
      <c r="C6" s="16"/>
      <c r="D6" s="16"/>
      <c r="E6" s="16"/>
      <c r="F6" s="16"/>
      <c r="H6" s="165"/>
      <c r="I6" s="2"/>
    </row>
    <row r="7" spans="1:9" ht="20.100000000000001" customHeight="1" x14ac:dyDescent="0.25">
      <c r="B7" s="34" t="s">
        <v>116</v>
      </c>
      <c r="C7" s="59">
        <f>'Invoice Summary'!E38</f>
        <v>0</v>
      </c>
      <c r="D7" s="35"/>
      <c r="E7" s="49">
        <v>1</v>
      </c>
      <c r="F7" s="36"/>
      <c r="H7" s="165"/>
    </row>
    <row r="8" spans="1:9" ht="20.100000000000001" customHeight="1" x14ac:dyDescent="0.25">
      <c r="B8" s="37" t="s">
        <v>31</v>
      </c>
      <c r="C8" s="60">
        <f>-'Invoice Summary'!BL38</f>
        <v>0</v>
      </c>
      <c r="D8" s="35"/>
      <c r="E8" s="50" t="e">
        <f>C8/C7</f>
        <v>#DIV/0!</v>
      </c>
      <c r="F8" s="38"/>
      <c r="H8" s="165"/>
    </row>
    <row r="9" spans="1:9" ht="20.100000000000001" customHeight="1" x14ac:dyDescent="0.25">
      <c r="B9" s="37" t="s">
        <v>117</v>
      </c>
      <c r="C9" s="60">
        <f>-'Invoice Summary'!K38</f>
        <v>0</v>
      </c>
      <c r="D9" s="35"/>
      <c r="E9" s="50" t="e">
        <f>C9/C7</f>
        <v>#DIV/0!</v>
      </c>
      <c r="F9" s="38"/>
      <c r="H9" s="165"/>
    </row>
    <row r="10" spans="1:9" ht="20.100000000000001" customHeight="1" x14ac:dyDescent="0.25">
      <c r="B10" s="34" t="s">
        <v>118</v>
      </c>
      <c r="C10" s="53">
        <f>SUM(C7:C9)</f>
        <v>0</v>
      </c>
      <c r="D10" s="35"/>
      <c r="E10" s="61" t="e">
        <f>SUM(E7:E9)</f>
        <v>#DIV/0!</v>
      </c>
      <c r="F10" s="39"/>
      <c r="H10" s="165"/>
    </row>
    <row r="11" spans="1:9" ht="20.100000000000001" customHeight="1" x14ac:dyDescent="0.25">
      <c r="B11" s="34"/>
      <c r="C11" s="62"/>
      <c r="D11" s="35"/>
      <c r="E11" s="40"/>
      <c r="F11" s="40"/>
      <c r="H11" s="165"/>
    </row>
    <row r="12" spans="1:9" ht="20.100000000000001" customHeight="1" x14ac:dyDescent="0.25">
      <c r="B12" s="34" t="s">
        <v>119</v>
      </c>
      <c r="C12" s="41"/>
      <c r="D12" s="35"/>
      <c r="E12" s="49" t="e">
        <f>-SUM(E8:E9)</f>
        <v>#DIV/0!</v>
      </c>
      <c r="F12" s="36"/>
      <c r="H12" s="165"/>
    </row>
    <row r="13" spans="1:9" ht="15.75" customHeight="1" x14ac:dyDescent="0.25">
      <c r="B13" s="168"/>
      <c r="C13" s="168"/>
      <c r="D13" s="168"/>
      <c r="E13" s="168"/>
      <c r="F13" s="168"/>
      <c r="H13" s="165"/>
    </row>
    <row r="14" spans="1:9" ht="15.75" customHeight="1" x14ac:dyDescent="0.25">
      <c r="B14" s="171" t="s">
        <v>120</v>
      </c>
      <c r="C14" s="171"/>
      <c r="D14" s="171"/>
      <c r="E14" s="171"/>
      <c r="F14" s="171"/>
      <c r="H14" s="165"/>
    </row>
    <row r="15" spans="1:9" ht="15" customHeight="1" x14ac:dyDescent="0.25">
      <c r="B15" s="173" t="s">
        <v>121</v>
      </c>
      <c r="C15" s="173"/>
      <c r="D15" s="173"/>
      <c r="E15" s="172" t="s">
        <v>122</v>
      </c>
      <c r="F15" s="172"/>
      <c r="H15" s="165"/>
    </row>
    <row r="16" spans="1: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wEfWwgCoaHIjnWbTZOzYBSs927/Z5F9zKrL0AzLnKbtRPuxeFMd4DcvcvqL+YNdQgrJZpS7KCy9Y5gsjeLaxXw==" saltValue="95pH+VRZaU3OxUY6KBsoWA==" spinCount="100000" sheet="1" objects="1" scenarios="1" formatCells="0" formatRows="0" insertRows="0" deleteRows="0"/>
  <mergeCells count="27">
    <mergeCell ref="A1:H1"/>
    <mergeCell ref="B2:F2"/>
    <mergeCell ref="H2:H24"/>
    <mergeCell ref="C3:F3"/>
    <mergeCell ref="C4:F5"/>
    <mergeCell ref="B13:F13"/>
    <mergeCell ref="B14:F14"/>
    <mergeCell ref="B15:D15"/>
    <mergeCell ref="E15:F15"/>
    <mergeCell ref="E16:F16"/>
    <mergeCell ref="B24:D24"/>
    <mergeCell ref="E27:F27"/>
    <mergeCell ref="E17:F17"/>
    <mergeCell ref="E18:F18"/>
    <mergeCell ref="E19:F19"/>
    <mergeCell ref="E20:F20"/>
    <mergeCell ref="E21:F21"/>
    <mergeCell ref="E22:F22"/>
    <mergeCell ref="E23:F23"/>
    <mergeCell ref="E24:F24"/>
    <mergeCell ref="E25:F25"/>
    <mergeCell ref="E26:F26"/>
    <mergeCell ref="E28:F28"/>
    <mergeCell ref="E29:F29"/>
    <mergeCell ref="B30:F30"/>
    <mergeCell ref="B31:F31"/>
    <mergeCell ref="B32:F46"/>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52DDE-035C-4443-B6BE-EAEC103A0125}">
  <sheetPr>
    <pageSetUpPr fitToPage="1"/>
  </sheetPr>
  <dimension ref="A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164"/>
      <c r="B1" s="164"/>
      <c r="C1" s="164"/>
      <c r="D1" s="164"/>
      <c r="E1" s="164"/>
      <c r="F1" s="164"/>
      <c r="G1" s="164"/>
      <c r="H1" s="164"/>
    </row>
    <row r="2" spans="1:9" ht="33" customHeight="1" x14ac:dyDescent="0.25">
      <c r="B2" s="169" t="s">
        <v>112</v>
      </c>
      <c r="C2" s="169"/>
      <c r="D2" s="169"/>
      <c r="E2" s="169"/>
      <c r="F2" s="169"/>
      <c r="H2" s="165" t="s">
        <v>113</v>
      </c>
    </row>
    <row r="3" spans="1:9" s="4" customFormat="1" ht="20.100000000000001" customHeight="1" x14ac:dyDescent="0.25">
      <c r="B3" s="32" t="s">
        <v>114</v>
      </c>
      <c r="C3" s="174">
        <f>'Invoice Summary'!B39</f>
        <v>18</v>
      </c>
      <c r="D3" s="174"/>
      <c r="E3" s="174"/>
      <c r="F3" s="174"/>
      <c r="H3" s="165"/>
    </row>
    <row r="4" spans="1:9" s="4" customFormat="1" ht="20.100000000000001" customHeight="1" x14ac:dyDescent="0.25">
      <c r="B4" s="32" t="s">
        <v>115</v>
      </c>
      <c r="C4" s="175" t="str">
        <f>'Invoice Summary'!C39</f>
        <v>Task 18</v>
      </c>
      <c r="D4" s="175"/>
      <c r="E4" s="175"/>
      <c r="F4" s="175"/>
      <c r="H4" s="165"/>
    </row>
    <row r="5" spans="1:9" s="4" customFormat="1" ht="20.100000000000001" customHeight="1" x14ac:dyDescent="0.25">
      <c r="B5" s="32"/>
      <c r="C5" s="175"/>
      <c r="D5" s="175"/>
      <c r="E5" s="175"/>
      <c r="F5" s="175"/>
      <c r="H5" s="165"/>
    </row>
    <row r="6" spans="1:9" ht="20.100000000000001" customHeight="1" x14ac:dyDescent="0.25">
      <c r="B6" s="16"/>
      <c r="C6" s="16"/>
      <c r="D6" s="16"/>
      <c r="E6" s="16"/>
      <c r="F6" s="16"/>
      <c r="H6" s="165"/>
      <c r="I6" s="2"/>
    </row>
    <row r="7" spans="1:9" ht="20.100000000000001" customHeight="1" x14ac:dyDescent="0.25">
      <c r="B7" s="34" t="s">
        <v>116</v>
      </c>
      <c r="C7" s="59">
        <f>'Invoice Summary'!E39</f>
        <v>0</v>
      </c>
      <c r="D7" s="35"/>
      <c r="E7" s="49">
        <v>1</v>
      </c>
      <c r="F7" s="36"/>
      <c r="H7" s="165"/>
    </row>
    <row r="8" spans="1:9" ht="20.100000000000001" customHeight="1" x14ac:dyDescent="0.25">
      <c r="B8" s="37" t="s">
        <v>31</v>
      </c>
      <c r="C8" s="60">
        <f>-'Invoice Summary'!BL39</f>
        <v>0</v>
      </c>
      <c r="D8" s="35"/>
      <c r="E8" s="50" t="e">
        <f>C8/C7</f>
        <v>#DIV/0!</v>
      </c>
      <c r="F8" s="38"/>
      <c r="H8" s="165"/>
    </row>
    <row r="9" spans="1:9" ht="20.100000000000001" customHeight="1" x14ac:dyDescent="0.25">
      <c r="B9" s="37" t="s">
        <v>117</v>
      </c>
      <c r="C9" s="60">
        <f>-'Invoice Summary'!K39</f>
        <v>0</v>
      </c>
      <c r="D9" s="35"/>
      <c r="E9" s="50" t="e">
        <f>C9/C7</f>
        <v>#DIV/0!</v>
      </c>
      <c r="F9" s="38"/>
      <c r="H9" s="165"/>
    </row>
    <row r="10" spans="1:9" ht="20.100000000000001" customHeight="1" x14ac:dyDescent="0.25">
      <c r="B10" s="34" t="s">
        <v>118</v>
      </c>
      <c r="C10" s="53">
        <f>SUM(C7:C9)</f>
        <v>0</v>
      </c>
      <c r="D10" s="35"/>
      <c r="E10" s="61" t="e">
        <f>SUM(E7:E9)</f>
        <v>#DIV/0!</v>
      </c>
      <c r="F10" s="39"/>
      <c r="H10" s="165"/>
    </row>
    <row r="11" spans="1:9" ht="20.100000000000001" customHeight="1" x14ac:dyDescent="0.25">
      <c r="B11" s="34"/>
      <c r="C11" s="62"/>
      <c r="D11" s="35"/>
      <c r="E11" s="40"/>
      <c r="F11" s="40"/>
      <c r="H11" s="165"/>
    </row>
    <row r="12" spans="1:9" ht="20.100000000000001" customHeight="1" x14ac:dyDescent="0.25">
      <c r="B12" s="34" t="s">
        <v>119</v>
      </c>
      <c r="C12" s="41"/>
      <c r="D12" s="35"/>
      <c r="E12" s="49" t="e">
        <f>-SUM(E8:E9)</f>
        <v>#DIV/0!</v>
      </c>
      <c r="F12" s="36"/>
      <c r="H12" s="165"/>
    </row>
    <row r="13" spans="1:9" ht="15.75" customHeight="1" x14ac:dyDescent="0.25">
      <c r="B13" s="168"/>
      <c r="C13" s="168"/>
      <c r="D13" s="168"/>
      <c r="E13" s="168"/>
      <c r="F13" s="168"/>
      <c r="H13" s="165"/>
    </row>
    <row r="14" spans="1:9" ht="15.75" customHeight="1" x14ac:dyDescent="0.25">
      <c r="B14" s="171" t="s">
        <v>120</v>
      </c>
      <c r="C14" s="171"/>
      <c r="D14" s="171"/>
      <c r="E14" s="171"/>
      <c r="F14" s="171"/>
      <c r="H14" s="165"/>
    </row>
    <row r="15" spans="1:9" ht="15" customHeight="1" x14ac:dyDescent="0.25">
      <c r="B15" s="173" t="s">
        <v>121</v>
      </c>
      <c r="C15" s="173"/>
      <c r="D15" s="173"/>
      <c r="E15" s="172" t="s">
        <v>122</v>
      </c>
      <c r="F15" s="172"/>
      <c r="H15" s="165"/>
    </row>
    <row r="16" spans="1: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StcoAZHN0Esi34eHB5qG34EZ05Og9vhOo0x+lPw2Pa1d6RKkGrZb/Ci0AwVPDraGozM+hKnwD6wq36pEx3DzNg==" saltValue="HUbT27BvjrfTq/jprZNLPw==" spinCount="100000" sheet="1" objects="1" scenarios="1" formatCells="0" formatRows="0" insertRows="0" deleteRows="0"/>
  <mergeCells count="27">
    <mergeCell ref="A1:H1"/>
    <mergeCell ref="B2:F2"/>
    <mergeCell ref="H2:H24"/>
    <mergeCell ref="C3:F3"/>
    <mergeCell ref="C4:F5"/>
    <mergeCell ref="B13:F13"/>
    <mergeCell ref="B14:F14"/>
    <mergeCell ref="B15:D15"/>
    <mergeCell ref="E15:F15"/>
    <mergeCell ref="E16:F16"/>
    <mergeCell ref="B24:D24"/>
    <mergeCell ref="E27:F27"/>
    <mergeCell ref="E17:F17"/>
    <mergeCell ref="E18:F18"/>
    <mergeCell ref="E19:F19"/>
    <mergeCell ref="E20:F20"/>
    <mergeCell ref="E21:F21"/>
    <mergeCell ref="E22:F22"/>
    <mergeCell ref="E23:F23"/>
    <mergeCell ref="E24:F24"/>
    <mergeCell ref="E25:F25"/>
    <mergeCell ref="E26:F26"/>
    <mergeCell ref="E28:F28"/>
    <mergeCell ref="E29:F29"/>
    <mergeCell ref="B30:F30"/>
    <mergeCell ref="B31:F31"/>
    <mergeCell ref="B32:F46"/>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92B1E-CDD6-4DF8-877C-3A406BB7FC9B}">
  <sheetPr>
    <pageSetUpPr fitToPage="1"/>
  </sheetPr>
  <dimension ref="B1:R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18" ht="9.9499999999999993" customHeight="1" x14ac:dyDescent="0.25"/>
    <row r="2" spans="2:18" ht="33" customHeight="1" x14ac:dyDescent="0.25">
      <c r="B2" s="169" t="s">
        <v>112</v>
      </c>
      <c r="C2" s="169"/>
      <c r="D2" s="169"/>
      <c r="E2" s="169"/>
      <c r="F2" s="169"/>
      <c r="H2" s="165" t="s">
        <v>113</v>
      </c>
    </row>
    <row r="3" spans="2:18" s="4" customFormat="1" ht="20.100000000000001" customHeight="1" x14ac:dyDescent="0.25">
      <c r="B3" s="32" t="s">
        <v>114</v>
      </c>
      <c r="C3" s="174">
        <f>'Invoice Summary'!B22</f>
        <v>1</v>
      </c>
      <c r="D3" s="174"/>
      <c r="E3" s="174"/>
      <c r="F3" s="174"/>
      <c r="H3" s="165"/>
    </row>
    <row r="4" spans="2:18" s="4" customFormat="1" ht="20.100000000000001" customHeight="1" x14ac:dyDescent="0.25">
      <c r="B4" s="32" t="s">
        <v>115</v>
      </c>
      <c r="C4" s="175" t="str">
        <f>'Invoice Summary'!C22</f>
        <v>Project Management</v>
      </c>
      <c r="D4" s="175"/>
      <c r="E4" s="175"/>
      <c r="F4" s="175"/>
      <c r="H4" s="165"/>
    </row>
    <row r="5" spans="2:18" s="4" customFormat="1" ht="20.100000000000001" customHeight="1" x14ac:dyDescent="0.25">
      <c r="B5" s="32"/>
      <c r="C5" s="175"/>
      <c r="D5" s="175"/>
      <c r="E5" s="175"/>
      <c r="F5" s="175"/>
      <c r="H5" s="165"/>
    </row>
    <row r="6" spans="2:18" ht="20.100000000000001" customHeight="1" x14ac:dyDescent="0.25">
      <c r="B6" s="16"/>
      <c r="C6" s="16"/>
      <c r="D6" s="16"/>
      <c r="E6" s="16"/>
      <c r="F6" s="16"/>
      <c r="H6" s="165"/>
      <c r="I6" s="2"/>
    </row>
    <row r="7" spans="2:18" ht="20.100000000000001" customHeight="1" x14ac:dyDescent="0.25">
      <c r="B7" s="34" t="s">
        <v>116</v>
      </c>
      <c r="C7" s="59">
        <f>'Invoice Summary'!E22</f>
        <v>1000</v>
      </c>
      <c r="D7" s="35"/>
      <c r="E7" s="49">
        <v>1</v>
      </c>
      <c r="F7" s="36"/>
      <c r="H7" s="165"/>
    </row>
    <row r="8" spans="2:18" ht="20.100000000000001" customHeight="1" x14ac:dyDescent="0.25">
      <c r="B8" s="37" t="s">
        <v>31</v>
      </c>
      <c r="C8" s="60">
        <f>-'Invoice Summary'!BL22</f>
        <v>-100</v>
      </c>
      <c r="D8" s="35"/>
      <c r="E8" s="50">
        <f>C8/C7</f>
        <v>-0.1</v>
      </c>
      <c r="F8" s="38"/>
      <c r="H8" s="165"/>
    </row>
    <row r="9" spans="2:18" ht="20.100000000000001" customHeight="1" x14ac:dyDescent="0.25">
      <c r="B9" s="37" t="s">
        <v>117</v>
      </c>
      <c r="C9" s="60">
        <f>-'Invoice Summary'!K22</f>
        <v>-100</v>
      </c>
      <c r="D9" s="35"/>
      <c r="E9" s="50">
        <f>C9/C7</f>
        <v>-0.1</v>
      </c>
      <c r="F9" s="38"/>
      <c r="H9" s="165"/>
    </row>
    <row r="10" spans="2:18" ht="20.100000000000001" customHeight="1" x14ac:dyDescent="0.25">
      <c r="B10" s="34" t="s">
        <v>118</v>
      </c>
      <c r="C10" s="53">
        <f>SUM(C7:C9)</f>
        <v>800</v>
      </c>
      <c r="D10" s="35"/>
      <c r="E10" s="61">
        <f>SUM(E7:E9)</f>
        <v>0.8</v>
      </c>
      <c r="F10" s="39"/>
      <c r="H10" s="165"/>
    </row>
    <row r="11" spans="2:18" ht="20.100000000000001" customHeight="1" x14ac:dyDescent="0.25">
      <c r="B11" s="34"/>
      <c r="C11" s="62"/>
      <c r="D11" s="35"/>
      <c r="E11" s="40"/>
      <c r="F11" s="40"/>
      <c r="H11" s="165"/>
    </row>
    <row r="12" spans="2:18" ht="20.100000000000001" customHeight="1" x14ac:dyDescent="0.25">
      <c r="B12" s="34" t="s">
        <v>119</v>
      </c>
      <c r="C12" s="41"/>
      <c r="D12" s="35"/>
      <c r="E12" s="49">
        <f>-SUM(E8:E9)</f>
        <v>0.2</v>
      </c>
      <c r="F12" s="36"/>
      <c r="H12" s="165"/>
      <c r="I12" s="17"/>
      <c r="J12" s="17"/>
      <c r="K12" s="17"/>
      <c r="L12" s="17"/>
      <c r="M12" s="17"/>
      <c r="N12" s="17"/>
      <c r="O12" s="17"/>
      <c r="P12" s="17"/>
      <c r="Q12" s="17"/>
      <c r="R12" s="17"/>
    </row>
    <row r="13" spans="2:18" ht="16.5" customHeight="1" x14ac:dyDescent="0.25">
      <c r="B13" s="168"/>
      <c r="C13" s="168"/>
      <c r="D13" s="168"/>
      <c r="E13" s="168"/>
      <c r="F13" s="168"/>
      <c r="H13" s="165"/>
      <c r="I13" s="17"/>
      <c r="J13" s="17"/>
      <c r="K13" s="17"/>
      <c r="L13" s="17"/>
      <c r="M13" s="17"/>
      <c r="N13" s="17"/>
      <c r="O13" s="17"/>
      <c r="P13" s="17"/>
      <c r="Q13" s="17"/>
      <c r="R13" s="17"/>
    </row>
    <row r="14" spans="2:18" ht="15.75" customHeight="1" x14ac:dyDescent="0.25">
      <c r="B14" s="171" t="s">
        <v>120</v>
      </c>
      <c r="C14" s="171"/>
      <c r="D14" s="171"/>
      <c r="E14" s="171"/>
      <c r="F14" s="171"/>
      <c r="H14" s="165"/>
    </row>
    <row r="15" spans="2:18" ht="15" customHeight="1" x14ac:dyDescent="0.25">
      <c r="B15" s="173" t="s">
        <v>121</v>
      </c>
      <c r="C15" s="173"/>
      <c r="D15" s="173"/>
      <c r="E15" s="172" t="s">
        <v>122</v>
      </c>
      <c r="F15" s="172"/>
      <c r="H15" s="165"/>
    </row>
    <row r="16" spans="2:18" ht="15.75" customHeight="1" x14ac:dyDescent="0.25">
      <c r="B16" s="42" t="s">
        <v>123</v>
      </c>
      <c r="C16" s="52">
        <v>50</v>
      </c>
      <c r="D16" s="43"/>
      <c r="E16" s="167"/>
      <c r="F16" s="167"/>
      <c r="H16" s="165"/>
    </row>
    <row r="17" spans="2:8" ht="15.75" customHeight="1" x14ac:dyDescent="0.25">
      <c r="B17" s="42" t="s">
        <v>124</v>
      </c>
      <c r="C17" s="52">
        <v>50</v>
      </c>
      <c r="D17" s="43"/>
      <c r="E17" s="167"/>
      <c r="F17" s="167"/>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5.7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100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GTG9fIZq/TPeBrWt89qqhBUdggigw3dXlS2uTJENmSHP63kqYeFMNH00wtPxeoYy/AlxaUGQsO0l0ZMMyGL2Uw==" saltValue="xbSAVviknCUovpeR2vVU1Q==" spinCount="100000" sheet="1" objects="1" scenarios="1" formatCells="0" formatRows="0" insertRows="0" deleteRows="0"/>
  <mergeCells count="26">
    <mergeCell ref="B31:F31"/>
    <mergeCell ref="B30:F30"/>
    <mergeCell ref="E27:F27"/>
    <mergeCell ref="E28:F28"/>
    <mergeCell ref="E29:F29"/>
    <mergeCell ref="B15:D15"/>
    <mergeCell ref="B24:D24"/>
    <mergeCell ref="E24:F24"/>
    <mergeCell ref="C3:F3"/>
    <mergeCell ref="C4:F5"/>
    <mergeCell ref="H2:H24"/>
    <mergeCell ref="B32:F46"/>
    <mergeCell ref="E16:F16"/>
    <mergeCell ref="B13:F13"/>
    <mergeCell ref="B2:F2"/>
    <mergeCell ref="E25:F25"/>
    <mergeCell ref="E26:F26"/>
    <mergeCell ref="E22:F22"/>
    <mergeCell ref="E23:F23"/>
    <mergeCell ref="B14:F14"/>
    <mergeCell ref="E15:F15"/>
    <mergeCell ref="E17:F17"/>
    <mergeCell ref="E18:F18"/>
    <mergeCell ref="E19:F19"/>
    <mergeCell ref="E20:F20"/>
    <mergeCell ref="E21:F21"/>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9 E11" evalErro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BFF3-6CA8-4117-9098-06D6F95AA21B}">
  <sheetPr>
    <pageSetUpPr fitToPage="1"/>
  </sheetPr>
  <dimension ref="A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164"/>
      <c r="B1" s="164"/>
      <c r="C1" s="164"/>
      <c r="D1" s="164"/>
      <c r="E1" s="164"/>
      <c r="F1" s="164"/>
      <c r="G1" s="164"/>
      <c r="H1" s="164"/>
    </row>
    <row r="2" spans="1:9" ht="33" customHeight="1" x14ac:dyDescent="0.25">
      <c r="B2" s="169" t="s">
        <v>112</v>
      </c>
      <c r="C2" s="169"/>
      <c r="D2" s="169"/>
      <c r="E2" s="169"/>
      <c r="F2" s="169"/>
      <c r="H2" s="165" t="s">
        <v>113</v>
      </c>
    </row>
    <row r="3" spans="1:9" s="4" customFormat="1" ht="20.100000000000001" customHeight="1" x14ac:dyDescent="0.25">
      <c r="B3" s="32" t="s">
        <v>114</v>
      </c>
      <c r="C3" s="174">
        <f>'Invoice Summary'!B40</f>
        <v>19</v>
      </c>
      <c r="D3" s="174"/>
      <c r="E3" s="174"/>
      <c r="F3" s="174"/>
      <c r="H3" s="165"/>
    </row>
    <row r="4" spans="1:9" s="4" customFormat="1" ht="20.100000000000001" customHeight="1" x14ac:dyDescent="0.25">
      <c r="B4" s="32" t="s">
        <v>115</v>
      </c>
      <c r="C4" s="175" t="str">
        <f>'Invoice Summary'!C40</f>
        <v>Task 19</v>
      </c>
      <c r="D4" s="175"/>
      <c r="E4" s="175"/>
      <c r="F4" s="175"/>
      <c r="H4" s="165"/>
    </row>
    <row r="5" spans="1:9" s="4" customFormat="1" ht="20.100000000000001" customHeight="1" x14ac:dyDescent="0.25">
      <c r="B5" s="32"/>
      <c r="C5" s="175"/>
      <c r="D5" s="175"/>
      <c r="E5" s="175"/>
      <c r="F5" s="175"/>
      <c r="H5" s="165"/>
    </row>
    <row r="6" spans="1:9" ht="20.100000000000001" customHeight="1" x14ac:dyDescent="0.25">
      <c r="B6" s="16"/>
      <c r="C6" s="16"/>
      <c r="D6" s="16"/>
      <c r="E6" s="16"/>
      <c r="F6" s="16"/>
      <c r="H6" s="165"/>
      <c r="I6" s="2"/>
    </row>
    <row r="7" spans="1:9" ht="20.100000000000001" customHeight="1" x14ac:dyDescent="0.25">
      <c r="B7" s="34" t="s">
        <v>116</v>
      </c>
      <c r="C7" s="59">
        <f>'Invoice Summary'!E40</f>
        <v>0</v>
      </c>
      <c r="D7" s="35"/>
      <c r="E7" s="49">
        <v>1</v>
      </c>
      <c r="F7" s="36"/>
      <c r="H7" s="165"/>
    </row>
    <row r="8" spans="1:9" ht="20.100000000000001" customHeight="1" x14ac:dyDescent="0.25">
      <c r="B8" s="37" t="s">
        <v>31</v>
      </c>
      <c r="C8" s="60">
        <f>-'Invoice Summary'!BL40</f>
        <v>0</v>
      </c>
      <c r="D8" s="35"/>
      <c r="E8" s="50" t="e">
        <f>C8/C7</f>
        <v>#DIV/0!</v>
      </c>
      <c r="F8" s="38"/>
      <c r="H8" s="165"/>
    </row>
    <row r="9" spans="1:9" ht="20.100000000000001" customHeight="1" x14ac:dyDescent="0.25">
      <c r="B9" s="37" t="s">
        <v>117</v>
      </c>
      <c r="C9" s="60">
        <f>-'Invoice Summary'!K40</f>
        <v>0</v>
      </c>
      <c r="D9" s="35"/>
      <c r="E9" s="50" t="e">
        <f>C9/C7</f>
        <v>#DIV/0!</v>
      </c>
      <c r="F9" s="38"/>
      <c r="H9" s="165"/>
    </row>
    <row r="10" spans="1:9" ht="20.100000000000001" customHeight="1" x14ac:dyDescent="0.25">
      <c r="B10" s="34" t="s">
        <v>118</v>
      </c>
      <c r="C10" s="53">
        <f>SUM(C7:C9)</f>
        <v>0</v>
      </c>
      <c r="D10" s="35"/>
      <c r="E10" s="61" t="e">
        <f>SUM(E7:E9)</f>
        <v>#DIV/0!</v>
      </c>
      <c r="F10" s="39"/>
      <c r="H10" s="165"/>
    </row>
    <row r="11" spans="1:9" ht="20.100000000000001" customHeight="1" x14ac:dyDescent="0.25">
      <c r="B11" s="34"/>
      <c r="C11" s="62"/>
      <c r="D11" s="35"/>
      <c r="E11" s="40"/>
      <c r="F11" s="40"/>
      <c r="H11" s="165"/>
    </row>
    <row r="12" spans="1:9" ht="20.100000000000001" customHeight="1" x14ac:dyDescent="0.25">
      <c r="B12" s="34" t="s">
        <v>119</v>
      </c>
      <c r="C12" s="41"/>
      <c r="D12" s="35"/>
      <c r="E12" s="49" t="e">
        <f>-SUM(E8:E9)</f>
        <v>#DIV/0!</v>
      </c>
      <c r="F12" s="36"/>
      <c r="H12" s="165"/>
    </row>
    <row r="13" spans="1:9" ht="15.75" customHeight="1" x14ac:dyDescent="0.25">
      <c r="B13" s="168"/>
      <c r="C13" s="168"/>
      <c r="D13" s="168"/>
      <c r="E13" s="168"/>
      <c r="F13" s="168"/>
      <c r="H13" s="165"/>
    </row>
    <row r="14" spans="1:9" ht="15.75" customHeight="1" x14ac:dyDescent="0.25">
      <c r="B14" s="171" t="s">
        <v>120</v>
      </c>
      <c r="C14" s="171"/>
      <c r="D14" s="171"/>
      <c r="E14" s="171"/>
      <c r="F14" s="171"/>
      <c r="H14" s="165"/>
    </row>
    <row r="15" spans="1:9" ht="15" customHeight="1" x14ac:dyDescent="0.25">
      <c r="B15" s="173" t="s">
        <v>121</v>
      </c>
      <c r="C15" s="173"/>
      <c r="D15" s="173"/>
      <c r="E15" s="172" t="s">
        <v>122</v>
      </c>
      <c r="F15" s="172"/>
      <c r="H15" s="165"/>
    </row>
    <row r="16" spans="1: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Uq59Sbw1+FiXAjvcHjz4kRaC6dOoDpRHzhjxtVzNh/H1PQ+O4P9tmxX7OiXXXZ1sDzmm52Jy4vUJ2xQFRrIVOA==" saltValue="jeySB6YQRvcAdWWa2wcjXw==" spinCount="100000" sheet="1" objects="1" scenarios="1" formatCells="0" formatRows="0" insertRows="0" deleteRows="0"/>
  <mergeCells count="27">
    <mergeCell ref="A1:H1"/>
    <mergeCell ref="B2:F2"/>
    <mergeCell ref="H2:H24"/>
    <mergeCell ref="C3:F3"/>
    <mergeCell ref="C4:F5"/>
    <mergeCell ref="B13:F13"/>
    <mergeCell ref="B14:F14"/>
    <mergeCell ref="B15:D15"/>
    <mergeCell ref="E15:F15"/>
    <mergeCell ref="E16:F16"/>
    <mergeCell ref="B24:D24"/>
    <mergeCell ref="E27:F27"/>
    <mergeCell ref="E17:F17"/>
    <mergeCell ref="E18:F18"/>
    <mergeCell ref="E19:F19"/>
    <mergeCell ref="E20:F20"/>
    <mergeCell ref="E21:F21"/>
    <mergeCell ref="E22:F22"/>
    <mergeCell ref="E23:F23"/>
    <mergeCell ref="E24:F24"/>
    <mergeCell ref="E25:F25"/>
    <mergeCell ref="E26:F26"/>
    <mergeCell ref="E28:F28"/>
    <mergeCell ref="E29:F29"/>
    <mergeCell ref="B30:F30"/>
    <mergeCell ref="B31:F31"/>
    <mergeCell ref="B32:F46"/>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120E-2A5B-4FF8-8DE9-259D255320CB}">
  <sheetPr>
    <pageSetUpPr fitToPage="1"/>
  </sheetPr>
  <dimension ref="A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1:9" ht="9.9499999999999993" customHeight="1" x14ac:dyDescent="0.25">
      <c r="A1" s="164"/>
      <c r="B1" s="164"/>
      <c r="C1" s="164"/>
      <c r="D1" s="164"/>
      <c r="E1" s="164"/>
      <c r="F1" s="164"/>
      <c r="G1" s="164"/>
      <c r="H1" s="164"/>
    </row>
    <row r="2" spans="1:9" ht="33" customHeight="1" x14ac:dyDescent="0.25">
      <c r="B2" s="169" t="s">
        <v>112</v>
      </c>
      <c r="C2" s="169"/>
      <c r="D2" s="169"/>
      <c r="E2" s="169"/>
      <c r="F2" s="169"/>
      <c r="H2" s="165" t="s">
        <v>113</v>
      </c>
    </row>
    <row r="3" spans="1:9" s="4" customFormat="1" ht="20.100000000000001" customHeight="1" x14ac:dyDescent="0.25">
      <c r="B3" s="32" t="s">
        <v>114</v>
      </c>
      <c r="C3" s="174">
        <f>'Invoice Summary'!B41</f>
        <v>20</v>
      </c>
      <c r="D3" s="174"/>
      <c r="E3" s="174"/>
      <c r="F3" s="174"/>
      <c r="H3" s="165"/>
    </row>
    <row r="4" spans="1:9" s="4" customFormat="1" ht="20.100000000000001" customHeight="1" x14ac:dyDescent="0.25">
      <c r="B4" s="32" t="s">
        <v>115</v>
      </c>
      <c r="C4" s="175" t="str">
        <f>'Invoice Summary'!C41</f>
        <v>Task 20</v>
      </c>
      <c r="D4" s="175"/>
      <c r="E4" s="175"/>
      <c r="F4" s="175"/>
      <c r="H4" s="165"/>
    </row>
    <row r="5" spans="1:9" s="4" customFormat="1" ht="20.100000000000001" customHeight="1" x14ac:dyDescent="0.25">
      <c r="B5" s="32"/>
      <c r="C5" s="175"/>
      <c r="D5" s="175"/>
      <c r="E5" s="175"/>
      <c r="F5" s="175"/>
      <c r="H5" s="165"/>
    </row>
    <row r="6" spans="1:9" ht="20.100000000000001" customHeight="1" x14ac:dyDescent="0.25">
      <c r="B6" s="16"/>
      <c r="C6" s="16"/>
      <c r="D6" s="16"/>
      <c r="E6" s="16"/>
      <c r="F6" s="16"/>
      <c r="H6" s="165"/>
      <c r="I6" s="2"/>
    </row>
    <row r="7" spans="1:9" ht="20.100000000000001" customHeight="1" x14ac:dyDescent="0.25">
      <c r="B7" s="34" t="s">
        <v>116</v>
      </c>
      <c r="C7" s="59">
        <f>'Invoice Summary'!E41</f>
        <v>0</v>
      </c>
      <c r="D7" s="35"/>
      <c r="E7" s="49">
        <v>1</v>
      </c>
      <c r="F7" s="36"/>
      <c r="H7" s="165"/>
    </row>
    <row r="8" spans="1:9" ht="20.100000000000001" customHeight="1" x14ac:dyDescent="0.25">
      <c r="B8" s="37" t="s">
        <v>31</v>
      </c>
      <c r="C8" s="60">
        <f>-'Invoice Summary'!BL41</f>
        <v>0</v>
      </c>
      <c r="D8" s="35"/>
      <c r="E8" s="50" t="e">
        <f>C8/C7</f>
        <v>#DIV/0!</v>
      </c>
      <c r="F8" s="38"/>
      <c r="H8" s="165"/>
    </row>
    <row r="9" spans="1:9" ht="20.100000000000001" customHeight="1" x14ac:dyDescent="0.25">
      <c r="B9" s="37" t="s">
        <v>117</v>
      </c>
      <c r="C9" s="60">
        <f>-'Invoice Summary'!K41</f>
        <v>0</v>
      </c>
      <c r="D9" s="35"/>
      <c r="E9" s="50" t="e">
        <f>C9/C7</f>
        <v>#DIV/0!</v>
      </c>
      <c r="F9" s="38"/>
      <c r="H9" s="165"/>
    </row>
    <row r="10" spans="1:9" ht="20.100000000000001" customHeight="1" x14ac:dyDescent="0.25">
      <c r="B10" s="34" t="s">
        <v>118</v>
      </c>
      <c r="C10" s="53">
        <f>SUM(C7:C9)</f>
        <v>0</v>
      </c>
      <c r="D10" s="35"/>
      <c r="E10" s="61" t="e">
        <f>SUM(E7:E9)</f>
        <v>#DIV/0!</v>
      </c>
      <c r="F10" s="39"/>
      <c r="H10" s="165"/>
    </row>
    <row r="11" spans="1:9" ht="20.100000000000001" customHeight="1" x14ac:dyDescent="0.25">
      <c r="B11" s="34"/>
      <c r="C11" s="62"/>
      <c r="D11" s="35"/>
      <c r="E11" s="40"/>
      <c r="F11" s="40"/>
      <c r="H11" s="165"/>
    </row>
    <row r="12" spans="1:9" ht="20.100000000000001" customHeight="1" x14ac:dyDescent="0.25">
      <c r="B12" s="34" t="s">
        <v>119</v>
      </c>
      <c r="C12" s="41"/>
      <c r="D12" s="35"/>
      <c r="E12" s="49" t="e">
        <f>-SUM(E8:E9)</f>
        <v>#DIV/0!</v>
      </c>
      <c r="F12" s="36"/>
      <c r="H12" s="165"/>
    </row>
    <row r="13" spans="1:9" ht="15.75" customHeight="1" x14ac:dyDescent="0.25">
      <c r="B13" s="168"/>
      <c r="C13" s="168"/>
      <c r="D13" s="168"/>
      <c r="E13" s="168"/>
      <c r="F13" s="168"/>
      <c r="H13" s="165"/>
    </row>
    <row r="14" spans="1:9" ht="15.75" customHeight="1" x14ac:dyDescent="0.25">
      <c r="B14" s="171" t="s">
        <v>120</v>
      </c>
      <c r="C14" s="171"/>
      <c r="D14" s="171"/>
      <c r="E14" s="171"/>
      <c r="F14" s="171"/>
      <c r="H14" s="165"/>
    </row>
    <row r="15" spans="1:9" ht="15" customHeight="1" x14ac:dyDescent="0.25">
      <c r="B15" s="173" t="s">
        <v>121</v>
      </c>
      <c r="C15" s="173"/>
      <c r="D15" s="173"/>
      <c r="E15" s="172" t="s">
        <v>122</v>
      </c>
      <c r="F15" s="172"/>
      <c r="H15" s="165"/>
    </row>
    <row r="16" spans="1: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sw3m2M0Rk2uZ+SFza+po6K8xCZNPdMztzfYhy3ngQq5mrJrsKtCZdo81NdNRIZq7dJmGemrs4W4ehVARZ4zv+A==" saltValue="8cRj8jWxWeNwkyOCHr8lHw==" spinCount="100000" sheet="1" objects="1" scenarios="1" formatCells="0" formatRows="0" insertRows="0" deleteRows="0"/>
  <mergeCells count="27">
    <mergeCell ref="A1:H1"/>
    <mergeCell ref="B2:F2"/>
    <mergeCell ref="H2:H24"/>
    <mergeCell ref="C3:F3"/>
    <mergeCell ref="C4:F5"/>
    <mergeCell ref="B13:F13"/>
    <mergeCell ref="B14:F14"/>
    <mergeCell ref="B15:D15"/>
    <mergeCell ref="E15:F15"/>
    <mergeCell ref="E16:F16"/>
    <mergeCell ref="B24:D24"/>
    <mergeCell ref="E27:F27"/>
    <mergeCell ref="E17:F17"/>
    <mergeCell ref="E18:F18"/>
    <mergeCell ref="E19:F19"/>
    <mergeCell ref="E20:F20"/>
    <mergeCell ref="E21:F21"/>
    <mergeCell ref="E22:F22"/>
    <mergeCell ref="E23:F23"/>
    <mergeCell ref="E24:F24"/>
    <mergeCell ref="E25:F25"/>
    <mergeCell ref="E26:F26"/>
    <mergeCell ref="E28:F28"/>
    <mergeCell ref="E29:F29"/>
    <mergeCell ref="B30:F30"/>
    <mergeCell ref="B31:F31"/>
    <mergeCell ref="B32:F46"/>
  </mergeCells>
  <printOptions horizontalCentered="1"/>
  <pageMargins left="0.5" right="0.5" top="0.5" bottom="0.5" header="0.3" footer="0.3"/>
  <pageSetup fitToHeight="0" orientation="portrait" horizontalDpi="1200" verticalDpi="1200"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ADD3-F3BE-4216-9BCC-31DD419C07E9}">
  <sheetPr>
    <pageSetUpPr fitToPage="1"/>
  </sheetPr>
  <dimension ref="B1:I46"/>
  <sheetViews>
    <sheetView zoomScale="130" zoomScaleNormal="130" zoomScaleSheetLayoutView="10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169" t="s">
        <v>112</v>
      </c>
      <c r="C2" s="169"/>
      <c r="D2" s="169"/>
      <c r="E2" s="169"/>
      <c r="F2" s="169"/>
      <c r="H2" s="165" t="s">
        <v>113</v>
      </c>
    </row>
    <row r="3" spans="2:9" s="4" customFormat="1" ht="20.100000000000001" customHeight="1" x14ac:dyDescent="0.25">
      <c r="B3" s="32" t="s">
        <v>114</v>
      </c>
      <c r="C3" s="174">
        <f>'Invoice Summary'!B23</f>
        <v>2</v>
      </c>
      <c r="D3" s="174"/>
      <c r="E3" s="174"/>
      <c r="F3" s="174"/>
      <c r="H3" s="165"/>
    </row>
    <row r="4" spans="2:9" s="4" customFormat="1" ht="20.100000000000001" customHeight="1" x14ac:dyDescent="0.25">
      <c r="B4" s="32" t="s">
        <v>115</v>
      </c>
      <c r="C4" s="175" t="str">
        <f>'Invoice Summary'!C23</f>
        <v xml:space="preserve">Task 2   </v>
      </c>
      <c r="D4" s="175"/>
      <c r="E4" s="175"/>
      <c r="F4" s="175"/>
      <c r="H4" s="165"/>
    </row>
    <row r="5" spans="2:9" s="4" customFormat="1" ht="20.100000000000001" customHeight="1" x14ac:dyDescent="0.25">
      <c r="B5" s="32"/>
      <c r="C5" s="175"/>
      <c r="D5" s="175"/>
      <c r="E5" s="175"/>
      <c r="F5" s="175"/>
      <c r="H5" s="165"/>
    </row>
    <row r="6" spans="2:9" ht="20.100000000000001" customHeight="1" x14ac:dyDescent="0.25">
      <c r="B6" s="16"/>
      <c r="C6" s="16"/>
      <c r="D6" s="16"/>
      <c r="E6" s="16"/>
      <c r="F6" s="16"/>
      <c r="H6" s="165"/>
      <c r="I6" s="2"/>
    </row>
    <row r="7" spans="2:9" ht="20.100000000000001" customHeight="1" x14ac:dyDescent="0.25">
      <c r="B7" s="34" t="s">
        <v>116</v>
      </c>
      <c r="C7" s="59">
        <f>'Invoice Summary'!E23</f>
        <v>0</v>
      </c>
      <c r="D7" s="35"/>
      <c r="E7" s="49">
        <v>1</v>
      </c>
      <c r="F7" s="36"/>
      <c r="H7" s="165"/>
    </row>
    <row r="8" spans="2:9" ht="20.100000000000001" customHeight="1" x14ac:dyDescent="0.25">
      <c r="B8" s="37" t="s">
        <v>31</v>
      </c>
      <c r="C8" s="60">
        <f>-'Invoice Summary'!BL23</f>
        <v>0</v>
      </c>
      <c r="D8" s="35"/>
      <c r="E8" s="50" t="e">
        <f>C8/C7</f>
        <v>#DIV/0!</v>
      </c>
      <c r="F8" s="38"/>
      <c r="H8" s="165"/>
    </row>
    <row r="9" spans="2:9" ht="20.100000000000001" customHeight="1" x14ac:dyDescent="0.25">
      <c r="B9" s="37" t="s">
        <v>117</v>
      </c>
      <c r="C9" s="60">
        <f>-'Invoice Summary'!K23</f>
        <v>0</v>
      </c>
      <c r="D9" s="35"/>
      <c r="E9" s="50" t="e">
        <f>C9/C7</f>
        <v>#DIV/0!</v>
      </c>
      <c r="F9" s="38"/>
      <c r="H9" s="165"/>
    </row>
    <row r="10" spans="2:9" ht="20.100000000000001" customHeight="1" x14ac:dyDescent="0.25">
      <c r="B10" s="34" t="s">
        <v>118</v>
      </c>
      <c r="C10" s="53">
        <f>SUM(C7:C9)</f>
        <v>0</v>
      </c>
      <c r="D10" s="35"/>
      <c r="E10" s="61" t="e">
        <f>SUM(E7:E9)</f>
        <v>#DIV/0!</v>
      </c>
      <c r="F10" s="39"/>
      <c r="H10" s="165"/>
    </row>
    <row r="11" spans="2:9" ht="20.100000000000001" customHeight="1" x14ac:dyDescent="0.25">
      <c r="B11" s="34"/>
      <c r="C11" s="62"/>
      <c r="D11" s="35"/>
      <c r="E11" s="40"/>
      <c r="F11" s="40"/>
      <c r="H11" s="165"/>
    </row>
    <row r="12" spans="2:9" ht="20.100000000000001" customHeight="1" x14ac:dyDescent="0.25">
      <c r="B12" s="34" t="s">
        <v>119</v>
      </c>
      <c r="C12" s="41"/>
      <c r="D12" s="35"/>
      <c r="E12" s="49" t="e">
        <f>-SUM(E8:E9)</f>
        <v>#DIV/0!</v>
      </c>
      <c r="F12" s="36"/>
      <c r="H12" s="165"/>
    </row>
    <row r="13" spans="2:9" ht="15.75" customHeight="1" x14ac:dyDescent="0.25">
      <c r="B13" s="168"/>
      <c r="C13" s="168"/>
      <c r="D13" s="168"/>
      <c r="E13" s="168"/>
      <c r="F13" s="168"/>
      <c r="H13" s="165"/>
    </row>
    <row r="14" spans="2:9" ht="15.75" customHeight="1" x14ac:dyDescent="0.25">
      <c r="B14" s="171" t="s">
        <v>120</v>
      </c>
      <c r="C14" s="171"/>
      <c r="D14" s="171"/>
      <c r="E14" s="171"/>
      <c r="F14" s="171"/>
      <c r="H14" s="165"/>
    </row>
    <row r="15" spans="2:9" ht="15" customHeight="1" x14ac:dyDescent="0.25">
      <c r="B15" s="173" t="s">
        <v>121</v>
      </c>
      <c r="C15" s="173"/>
      <c r="D15" s="173"/>
      <c r="E15" s="172" t="s">
        <v>122</v>
      </c>
      <c r="F15" s="172"/>
      <c r="H15" s="165"/>
    </row>
    <row r="16" spans="2: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ht="15.75" x14ac:dyDescent="0.25">
      <c r="B44" s="166"/>
      <c r="C44" s="166"/>
      <c r="D44" s="166"/>
      <c r="E44" s="166"/>
      <c r="F44" s="166"/>
      <c r="H44" s="16"/>
    </row>
    <row r="45" spans="2:8" x14ac:dyDescent="0.25">
      <c r="B45" s="166"/>
      <c r="C45" s="166"/>
      <c r="D45" s="166"/>
      <c r="E45" s="166"/>
      <c r="F45" s="166"/>
    </row>
    <row r="46" spans="2:8" x14ac:dyDescent="0.25">
      <c r="B46" s="166"/>
      <c r="C46" s="166"/>
      <c r="D46" s="166"/>
      <c r="E46" s="166"/>
      <c r="F46" s="166"/>
    </row>
  </sheetData>
  <sheetProtection algorithmName="SHA-512" hashValue="ltr+ArhN4psfqOYz8X/kOlJYzJc6QdrFCcuuAO6KleN7qv0aKNE4vlWCD6o68iIQ7wN4rXBsYfMS2UxCZlJS2g==" saltValue="cGdVEiItIebVAcr4Lj29rA==" spinCount="100000" sheet="1" objects="1" scenarios="1" formatCells="0" formatRows="0" insertRows="0" deleteRows="0"/>
  <mergeCells count="26">
    <mergeCell ref="C3:F3"/>
    <mergeCell ref="H2:H24"/>
    <mergeCell ref="B30:F30"/>
    <mergeCell ref="B31:F31"/>
    <mergeCell ref="B2:F2"/>
    <mergeCell ref="B13:F13"/>
    <mergeCell ref="B14:F14"/>
    <mergeCell ref="B15:D15"/>
    <mergeCell ref="E15:F15"/>
    <mergeCell ref="E16:F16"/>
    <mergeCell ref="E17:F17"/>
    <mergeCell ref="E18:F18"/>
    <mergeCell ref="E19:F19"/>
    <mergeCell ref="E20:F20"/>
    <mergeCell ref="E21:F21"/>
    <mergeCell ref="C4:F5"/>
    <mergeCell ref="B32:F46"/>
    <mergeCell ref="E22:F22"/>
    <mergeCell ref="E23:F23"/>
    <mergeCell ref="B24:D24"/>
    <mergeCell ref="E24:F24"/>
    <mergeCell ref="E25:F25"/>
    <mergeCell ref="E29:F29"/>
    <mergeCell ref="E27:F27"/>
    <mergeCell ref="E28:F28"/>
    <mergeCell ref="E26:F26"/>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12"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9C489-1352-4014-AF14-30542159D279}">
  <sheetPr>
    <pageSetUpPr fitToPage="1"/>
  </sheetPr>
  <dimension ref="B1:I46"/>
  <sheetViews>
    <sheetView zoomScale="130" zoomScaleNormal="130" zoomScaleSheetLayoutView="10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169" t="s">
        <v>112</v>
      </c>
      <c r="C2" s="169"/>
      <c r="D2" s="169"/>
      <c r="E2" s="169"/>
      <c r="F2" s="169"/>
      <c r="H2" s="165" t="s">
        <v>113</v>
      </c>
    </row>
    <row r="3" spans="2:9" s="4" customFormat="1" ht="20.100000000000001" customHeight="1" x14ac:dyDescent="0.25">
      <c r="B3" s="32" t="s">
        <v>114</v>
      </c>
      <c r="C3" s="174">
        <f>'Invoice Summary'!B24</f>
        <v>3</v>
      </c>
      <c r="D3" s="174"/>
      <c r="E3" s="174"/>
      <c r="F3" s="174"/>
      <c r="H3" s="165"/>
    </row>
    <row r="4" spans="2:9" s="4" customFormat="1" ht="20.100000000000001" customHeight="1" x14ac:dyDescent="0.25">
      <c r="B4" s="32" t="s">
        <v>115</v>
      </c>
      <c r="C4" s="175" t="str">
        <f>'Invoice Summary'!C24</f>
        <v>Task 3</v>
      </c>
      <c r="D4" s="175"/>
      <c r="E4" s="175"/>
      <c r="F4" s="175"/>
      <c r="H4" s="165"/>
    </row>
    <row r="5" spans="2:9" s="4" customFormat="1" ht="20.100000000000001" customHeight="1" x14ac:dyDescent="0.25">
      <c r="B5" s="32"/>
      <c r="C5" s="175"/>
      <c r="D5" s="175"/>
      <c r="E5" s="175"/>
      <c r="F5" s="175"/>
      <c r="H5" s="165"/>
    </row>
    <row r="6" spans="2:9" ht="20.100000000000001" customHeight="1" x14ac:dyDescent="0.25">
      <c r="B6" s="16"/>
      <c r="C6" s="16"/>
      <c r="D6" s="16"/>
      <c r="E6" s="16"/>
      <c r="F6" s="16"/>
      <c r="H6" s="165"/>
      <c r="I6" s="2"/>
    </row>
    <row r="7" spans="2:9" ht="20.100000000000001" customHeight="1" x14ac:dyDescent="0.25">
      <c r="B7" s="34" t="s">
        <v>116</v>
      </c>
      <c r="C7" s="59">
        <f>'Invoice Summary'!E24</f>
        <v>0</v>
      </c>
      <c r="D7" s="35"/>
      <c r="E7" s="49">
        <v>1</v>
      </c>
      <c r="F7" s="36"/>
      <c r="H7" s="165"/>
    </row>
    <row r="8" spans="2:9" ht="20.100000000000001" customHeight="1" x14ac:dyDescent="0.25">
      <c r="B8" s="37" t="s">
        <v>31</v>
      </c>
      <c r="C8" s="60">
        <f>-'Invoice Summary'!BL24</f>
        <v>0</v>
      </c>
      <c r="D8" s="35"/>
      <c r="E8" s="50" t="e">
        <f>C8/C7</f>
        <v>#DIV/0!</v>
      </c>
      <c r="F8" s="38"/>
      <c r="H8" s="165"/>
    </row>
    <row r="9" spans="2:9" ht="20.100000000000001" customHeight="1" x14ac:dyDescent="0.25">
      <c r="B9" s="37" t="s">
        <v>117</v>
      </c>
      <c r="C9" s="60">
        <f>-'Invoice Summary'!K24</f>
        <v>0</v>
      </c>
      <c r="D9" s="35"/>
      <c r="E9" s="50" t="e">
        <f>C9/C7</f>
        <v>#DIV/0!</v>
      </c>
      <c r="F9" s="38"/>
      <c r="H9" s="165"/>
    </row>
    <row r="10" spans="2:9" ht="20.100000000000001" customHeight="1" x14ac:dyDescent="0.25">
      <c r="B10" s="34" t="s">
        <v>118</v>
      </c>
      <c r="C10" s="63">
        <f>SUM(C7:C9)</f>
        <v>0</v>
      </c>
      <c r="D10" s="64"/>
      <c r="E10" s="65" t="e">
        <f>SUM(E7:E9)</f>
        <v>#DIV/0!</v>
      </c>
      <c r="F10" s="39"/>
      <c r="H10" s="165"/>
    </row>
    <row r="11" spans="2:9" ht="20.100000000000001" customHeight="1" x14ac:dyDescent="0.25">
      <c r="B11" s="34"/>
      <c r="C11" s="62"/>
      <c r="D11" s="35"/>
      <c r="E11" s="40"/>
      <c r="F11" s="40"/>
      <c r="H11" s="165"/>
    </row>
    <row r="12" spans="2:9" ht="20.100000000000001" customHeight="1" x14ac:dyDescent="0.25">
      <c r="B12" s="34" t="s">
        <v>119</v>
      </c>
      <c r="C12" s="41"/>
      <c r="D12" s="35"/>
      <c r="E12" s="49" t="e">
        <f>-SUM(E8:E9)</f>
        <v>#DIV/0!</v>
      </c>
      <c r="F12" s="36"/>
      <c r="H12" s="165"/>
    </row>
    <row r="13" spans="2:9" ht="15.75" customHeight="1" x14ac:dyDescent="0.25">
      <c r="B13" s="168"/>
      <c r="C13" s="168"/>
      <c r="D13" s="168"/>
      <c r="E13" s="168"/>
      <c r="F13" s="168"/>
      <c r="H13" s="165"/>
    </row>
    <row r="14" spans="2:9" ht="15.75" customHeight="1" x14ac:dyDescent="0.25">
      <c r="B14" s="171" t="s">
        <v>120</v>
      </c>
      <c r="C14" s="171"/>
      <c r="D14" s="171"/>
      <c r="E14" s="171"/>
      <c r="F14" s="171"/>
      <c r="H14" s="165"/>
    </row>
    <row r="15" spans="2:9" ht="15" customHeight="1" x14ac:dyDescent="0.25">
      <c r="B15" s="173" t="s">
        <v>121</v>
      </c>
      <c r="C15" s="173"/>
      <c r="D15" s="173"/>
      <c r="E15" s="172" t="s">
        <v>122</v>
      </c>
      <c r="F15" s="172"/>
      <c r="H15" s="165"/>
    </row>
    <row r="16" spans="2: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5iE0DabwbFPDqcZV2P6d/ThI0U/ryP8P+oombLnZuYAyegSpA9l7c8E/kj54AHjUxBkW4GGiiA/BTinWrV/AbQ==" saltValue="0QlhYuRZUEUutAvcLiZSvA==" spinCount="100000" sheet="1" objects="1" scenarios="1" formatCells="0" formatRows="0" insertRows="0" deleteRows="0"/>
  <mergeCells count="26">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 ref="C3:F3"/>
    <mergeCell ref="B32:F46"/>
    <mergeCell ref="B24:D24"/>
    <mergeCell ref="E24:F24"/>
    <mergeCell ref="E25:F25"/>
    <mergeCell ref="E26:F26"/>
    <mergeCell ref="E27:F27"/>
    <mergeCell ref="B30:F30"/>
    <mergeCell ref="B31:F31"/>
    <mergeCell ref="C4:F5"/>
  </mergeCells>
  <printOptions horizontalCentered="1"/>
  <pageMargins left="0.5" right="0.5" top="0.5" bottom="0.5" header="0.3" footer="0.3"/>
  <pageSetup fitToHeight="0" orientation="portrait" horizontalDpi="1200" verticalDpi="1200" r:id="rId1"/>
  <headerFooter>
    <oddFooter>Page &amp;P of &amp;N</oddFooter>
  </headerFooter>
  <colBreaks count="1" manualBreakCount="1">
    <brk id="6" max="1048575" man="1"/>
  </colBreaks>
  <ignoredErrors>
    <ignoredError sqref="E8:E12"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BBBD5-BDDA-4479-B3D2-227B4A59A6C0}">
  <sheetPr>
    <pageSetUpPr fitToPage="1"/>
  </sheetPr>
  <dimension ref="B1:I46"/>
  <sheetViews>
    <sheetView zoomScale="130" zoomScaleNormal="130" zoomScaleSheetLayoutView="10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169" t="s">
        <v>112</v>
      </c>
      <c r="C2" s="169"/>
      <c r="D2" s="169"/>
      <c r="E2" s="169"/>
      <c r="F2" s="169"/>
      <c r="H2" s="165" t="s">
        <v>113</v>
      </c>
    </row>
    <row r="3" spans="2:9" s="4" customFormat="1" ht="20.100000000000001" customHeight="1" x14ac:dyDescent="0.25">
      <c r="B3" s="32" t="s">
        <v>114</v>
      </c>
      <c r="C3" s="174">
        <f>'Invoice Summary'!B25</f>
        <v>4</v>
      </c>
      <c r="D3" s="174"/>
      <c r="E3" s="174"/>
      <c r="F3" s="174"/>
      <c r="H3" s="165"/>
    </row>
    <row r="4" spans="2:9" s="4" customFormat="1" ht="20.100000000000001" customHeight="1" x14ac:dyDescent="0.25">
      <c r="B4" s="32" t="s">
        <v>115</v>
      </c>
      <c r="C4" s="175" t="str">
        <f>'Invoice Summary'!C25</f>
        <v>Task 4</v>
      </c>
      <c r="D4" s="175"/>
      <c r="E4" s="175"/>
      <c r="F4" s="175"/>
      <c r="H4" s="165"/>
    </row>
    <row r="5" spans="2:9" s="4" customFormat="1" ht="20.100000000000001" customHeight="1" x14ac:dyDescent="0.25">
      <c r="B5" s="32"/>
      <c r="C5" s="175"/>
      <c r="D5" s="175"/>
      <c r="E5" s="175"/>
      <c r="F5" s="175"/>
      <c r="H5" s="165"/>
    </row>
    <row r="6" spans="2:9" ht="20.100000000000001" customHeight="1" x14ac:dyDescent="0.25">
      <c r="B6" s="16"/>
      <c r="C6" s="16"/>
      <c r="D6" s="16"/>
      <c r="E6" s="16"/>
      <c r="F6" s="16"/>
      <c r="H6" s="165"/>
      <c r="I6" s="2"/>
    </row>
    <row r="7" spans="2:9" ht="20.100000000000001" customHeight="1" x14ac:dyDescent="0.25">
      <c r="B7" s="34" t="s">
        <v>116</v>
      </c>
      <c r="C7" s="59">
        <f>'Invoice Summary'!E25</f>
        <v>0</v>
      </c>
      <c r="D7" s="35"/>
      <c r="E7" s="49">
        <v>1</v>
      </c>
      <c r="F7" s="36"/>
      <c r="H7" s="165"/>
    </row>
    <row r="8" spans="2:9" ht="20.100000000000001" customHeight="1" x14ac:dyDescent="0.25">
      <c r="B8" s="37" t="s">
        <v>31</v>
      </c>
      <c r="C8" s="60">
        <f>-'Invoice Summary'!BL25</f>
        <v>0</v>
      </c>
      <c r="D8" s="35"/>
      <c r="E8" s="50" t="e">
        <f>C8/C7</f>
        <v>#DIV/0!</v>
      </c>
      <c r="F8" s="38"/>
      <c r="H8" s="165"/>
    </row>
    <row r="9" spans="2:9" ht="20.100000000000001" customHeight="1" x14ac:dyDescent="0.25">
      <c r="B9" s="37" t="s">
        <v>117</v>
      </c>
      <c r="C9" s="60">
        <f>-'Invoice Summary'!K25</f>
        <v>0</v>
      </c>
      <c r="D9" s="35"/>
      <c r="E9" s="50" t="e">
        <f>C9/C7</f>
        <v>#DIV/0!</v>
      </c>
      <c r="F9" s="38"/>
      <c r="H9" s="165"/>
    </row>
    <row r="10" spans="2:9" ht="20.100000000000001" customHeight="1" x14ac:dyDescent="0.25">
      <c r="B10" s="34" t="s">
        <v>118</v>
      </c>
      <c r="C10" s="63">
        <f>SUM(C7:C9)</f>
        <v>0</v>
      </c>
      <c r="D10" s="64"/>
      <c r="E10" s="65" t="e">
        <f>SUM(E7:E9)</f>
        <v>#DIV/0!</v>
      </c>
      <c r="F10" s="39"/>
      <c r="H10" s="165"/>
    </row>
    <row r="11" spans="2:9" ht="20.100000000000001" customHeight="1" x14ac:dyDescent="0.25">
      <c r="B11" s="34"/>
      <c r="C11" s="62"/>
      <c r="D11" s="35"/>
      <c r="E11" s="40"/>
      <c r="F11" s="40"/>
      <c r="H11" s="165"/>
    </row>
    <row r="12" spans="2:9" ht="20.100000000000001" customHeight="1" x14ac:dyDescent="0.25">
      <c r="B12" s="34" t="s">
        <v>119</v>
      </c>
      <c r="C12" s="41"/>
      <c r="D12" s="35"/>
      <c r="E12" s="49" t="e">
        <f>-SUM(E8:E9)</f>
        <v>#DIV/0!</v>
      </c>
      <c r="F12" s="36"/>
      <c r="H12" s="165"/>
    </row>
    <row r="13" spans="2:9" ht="15.75" customHeight="1" x14ac:dyDescent="0.25">
      <c r="B13" s="168"/>
      <c r="C13" s="168"/>
      <c r="D13" s="168"/>
      <c r="E13" s="168"/>
      <c r="F13" s="168"/>
      <c r="H13" s="165"/>
    </row>
    <row r="14" spans="2:9" ht="15.75" customHeight="1" x14ac:dyDescent="0.25">
      <c r="B14" s="171" t="s">
        <v>120</v>
      </c>
      <c r="C14" s="171"/>
      <c r="D14" s="171"/>
      <c r="E14" s="171"/>
      <c r="F14" s="171"/>
      <c r="H14" s="165"/>
    </row>
    <row r="15" spans="2:9" ht="15" customHeight="1" x14ac:dyDescent="0.25">
      <c r="B15" s="173" t="s">
        <v>121</v>
      </c>
      <c r="C15" s="173"/>
      <c r="D15" s="173"/>
      <c r="E15" s="172" t="s">
        <v>122</v>
      </c>
      <c r="F15" s="172"/>
      <c r="H15" s="165"/>
    </row>
    <row r="16" spans="2: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5.7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t3WeYhrrHDTBNF/p5A7k044qXgpct9fgMrOX91H7xctvWc86hf94WBJFalZMXXC/jYxQ83oVPjvWQHm4lh+N1Q==" saltValue="FtPzbUYWDP7dZHrS4Zlh1A==" spinCount="100000" sheet="1" objects="1" scenarios="1" formatCells="0" formatRows="0" insertRows="0" deleteRows="0"/>
  <mergeCells count="26">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 ref="C3:F3"/>
    <mergeCell ref="B32:F46"/>
    <mergeCell ref="B24:D24"/>
    <mergeCell ref="E24:F24"/>
    <mergeCell ref="E25:F25"/>
    <mergeCell ref="E26:F26"/>
    <mergeCell ref="E27:F27"/>
    <mergeCell ref="B30:F30"/>
    <mergeCell ref="B31:F31"/>
    <mergeCell ref="C4:F5"/>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12"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048FA-F765-44EC-8CB2-B7BAF76D4854}">
  <dimension ref="B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169" t="s">
        <v>112</v>
      </c>
      <c r="C2" s="169"/>
      <c r="D2" s="169"/>
      <c r="E2" s="169"/>
      <c r="F2" s="169"/>
      <c r="H2" s="165" t="s">
        <v>113</v>
      </c>
    </row>
    <row r="3" spans="2:9" s="4" customFormat="1" ht="20.100000000000001" customHeight="1" x14ac:dyDescent="0.25">
      <c r="B3" s="32" t="s">
        <v>114</v>
      </c>
      <c r="C3" s="174">
        <f>'Invoice Summary'!B26</f>
        <v>5</v>
      </c>
      <c r="D3" s="174"/>
      <c r="E3" s="174"/>
      <c r="F3" s="174"/>
      <c r="H3" s="165"/>
    </row>
    <row r="4" spans="2:9" s="4" customFormat="1" ht="20.100000000000001" customHeight="1" x14ac:dyDescent="0.25">
      <c r="B4" s="32" t="s">
        <v>115</v>
      </c>
      <c r="C4" s="178" t="str">
        <f>'Invoice Summary'!C26</f>
        <v>Task 5</v>
      </c>
      <c r="D4" s="178"/>
      <c r="E4" s="178"/>
      <c r="F4" s="178"/>
      <c r="H4" s="165"/>
    </row>
    <row r="5" spans="2:9" s="4" customFormat="1" ht="20.100000000000001" customHeight="1" x14ac:dyDescent="0.25">
      <c r="B5" s="32"/>
      <c r="C5" s="178"/>
      <c r="D5" s="178"/>
      <c r="E5" s="178"/>
      <c r="F5" s="178"/>
      <c r="H5" s="165"/>
    </row>
    <row r="6" spans="2:9" ht="20.100000000000001" customHeight="1" x14ac:dyDescent="0.25">
      <c r="B6" s="16"/>
      <c r="C6" s="16"/>
      <c r="D6" s="16"/>
      <c r="E6" s="16"/>
      <c r="F6" s="16"/>
      <c r="H6" s="165"/>
      <c r="I6" s="2"/>
    </row>
    <row r="7" spans="2:9" ht="20.100000000000001" customHeight="1" x14ac:dyDescent="0.25">
      <c r="B7" s="34" t="s">
        <v>116</v>
      </c>
      <c r="C7" s="59">
        <f>'Invoice Summary'!E26</f>
        <v>0</v>
      </c>
      <c r="D7" s="35"/>
      <c r="E7" s="49">
        <v>1</v>
      </c>
      <c r="F7" s="36"/>
      <c r="H7" s="165"/>
    </row>
    <row r="8" spans="2:9" ht="20.100000000000001" customHeight="1" x14ac:dyDescent="0.25">
      <c r="B8" s="37" t="s">
        <v>31</v>
      </c>
      <c r="C8" s="60">
        <f>-'Invoice Summary'!BL26</f>
        <v>0</v>
      </c>
      <c r="D8" s="35"/>
      <c r="E8" s="50" t="e">
        <f>C8/C7</f>
        <v>#DIV/0!</v>
      </c>
      <c r="F8" s="38"/>
      <c r="H8" s="165"/>
    </row>
    <row r="9" spans="2:9" ht="20.100000000000001" customHeight="1" x14ac:dyDescent="0.25">
      <c r="B9" s="37" t="s">
        <v>117</v>
      </c>
      <c r="C9" s="60">
        <f>-'Invoice Summary'!K26</f>
        <v>0</v>
      </c>
      <c r="D9" s="35"/>
      <c r="E9" s="50" t="e">
        <f>C9/C7</f>
        <v>#DIV/0!</v>
      </c>
      <c r="F9" s="38"/>
      <c r="H9" s="165"/>
    </row>
    <row r="10" spans="2:9" ht="20.100000000000001" customHeight="1" x14ac:dyDescent="0.25">
      <c r="B10" s="34" t="s">
        <v>118</v>
      </c>
      <c r="C10" s="63">
        <f>SUM(C7:C9)</f>
        <v>0</v>
      </c>
      <c r="D10" s="64"/>
      <c r="E10" s="65" t="e">
        <f>SUM(E7:E9)</f>
        <v>#DIV/0!</v>
      </c>
      <c r="F10" s="39"/>
      <c r="H10" s="165"/>
    </row>
    <row r="11" spans="2:9" ht="20.100000000000001" customHeight="1" x14ac:dyDescent="0.25">
      <c r="B11" s="34"/>
      <c r="C11" s="62"/>
      <c r="D11" s="35"/>
      <c r="E11" s="40"/>
      <c r="F11" s="40"/>
      <c r="H11" s="165"/>
    </row>
    <row r="12" spans="2:9" ht="20.100000000000001" customHeight="1" x14ac:dyDescent="0.25">
      <c r="B12" s="34" t="s">
        <v>119</v>
      </c>
      <c r="C12" s="41"/>
      <c r="D12" s="35"/>
      <c r="E12" s="66" t="e">
        <f>-SUM(E8:E9)</f>
        <v>#DIV/0!</v>
      </c>
      <c r="F12" s="36"/>
      <c r="H12" s="165"/>
    </row>
    <row r="13" spans="2:9" ht="15.75" customHeight="1" x14ac:dyDescent="0.25">
      <c r="B13" s="168"/>
      <c r="C13" s="168"/>
      <c r="D13" s="168"/>
      <c r="E13" s="168"/>
      <c r="F13" s="168"/>
      <c r="H13" s="165"/>
    </row>
    <row r="14" spans="2:9" ht="15.75" customHeight="1" x14ac:dyDescent="0.25">
      <c r="B14" s="171" t="s">
        <v>120</v>
      </c>
      <c r="C14" s="171"/>
      <c r="D14" s="171"/>
      <c r="E14" s="171"/>
      <c r="F14" s="171"/>
      <c r="H14" s="165"/>
    </row>
    <row r="15" spans="2:9" ht="15" customHeight="1" x14ac:dyDescent="0.25">
      <c r="B15" s="173" t="s">
        <v>121</v>
      </c>
      <c r="C15" s="173"/>
      <c r="D15" s="173"/>
      <c r="E15" s="172" t="s">
        <v>122</v>
      </c>
      <c r="F15" s="172"/>
      <c r="H15" s="165"/>
    </row>
    <row r="16" spans="2: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vCzlUEONJsSSeTw5Jf5QBfFY+LYdJaDkNiltoVig1GCe989tXA6oluwF6J1ywEvsbtEs8gNK0MfUB3tMUz3r9g==" saltValue="LwU1fifhsHnKfZB/dQzReg==" spinCount="100000" sheet="1" objects="1" scenarios="1" formatCells="0" formatRows="0" insertRows="0" deleteRows="0"/>
  <mergeCells count="26">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 ref="C3:F3"/>
    <mergeCell ref="B32:F46"/>
    <mergeCell ref="B24:D24"/>
    <mergeCell ref="E24:F24"/>
    <mergeCell ref="E25:F25"/>
    <mergeCell ref="E26:F26"/>
    <mergeCell ref="E27:F27"/>
    <mergeCell ref="B30:F30"/>
    <mergeCell ref="B31:F31"/>
    <mergeCell ref="C4:F5"/>
  </mergeCells>
  <printOptions horizontalCentered="1"/>
  <pageMargins left="0.5" right="0.5" top="0.5" bottom="0.5" header="0.3" footer="0.3"/>
  <pageSetup orientation="portrait" horizontalDpi="1200" verticalDpi="1200" r:id="rId1"/>
  <headerFooter>
    <oddFooter>Page &amp;P of &amp;N</oddFooter>
  </headerFooter>
  <ignoredErrors>
    <ignoredError sqref="E8:E1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8741E-CB18-42CA-9E5A-A7D4525CC314}">
  <sheetPr>
    <pageSetUpPr fitToPage="1"/>
  </sheetPr>
  <dimension ref="B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169" t="s">
        <v>112</v>
      </c>
      <c r="C2" s="169"/>
      <c r="D2" s="169"/>
      <c r="E2" s="169"/>
      <c r="F2" s="169"/>
      <c r="H2" s="165" t="s">
        <v>113</v>
      </c>
    </row>
    <row r="3" spans="2:9" s="4" customFormat="1" ht="20.100000000000001" customHeight="1" x14ac:dyDescent="0.25">
      <c r="B3" s="32" t="s">
        <v>114</v>
      </c>
      <c r="C3" s="174">
        <f>'Invoice Summary'!B27</f>
        <v>6</v>
      </c>
      <c r="D3" s="174"/>
      <c r="E3" s="174"/>
      <c r="F3" s="174"/>
      <c r="H3" s="165"/>
    </row>
    <row r="4" spans="2:9" s="4" customFormat="1" ht="20.100000000000001" customHeight="1" x14ac:dyDescent="0.25">
      <c r="B4" s="32" t="s">
        <v>115</v>
      </c>
      <c r="C4" s="175" t="str">
        <f>'Invoice Summary'!C27</f>
        <v>Task 6</v>
      </c>
      <c r="D4" s="175"/>
      <c r="E4" s="175"/>
      <c r="F4" s="175"/>
      <c r="H4" s="165"/>
    </row>
    <row r="5" spans="2:9" s="4" customFormat="1" ht="20.100000000000001" customHeight="1" x14ac:dyDescent="0.25">
      <c r="B5" s="32"/>
      <c r="C5" s="175"/>
      <c r="D5" s="175"/>
      <c r="E5" s="175"/>
      <c r="F5" s="175"/>
      <c r="H5" s="165"/>
    </row>
    <row r="6" spans="2:9" ht="20.100000000000001" customHeight="1" x14ac:dyDescent="0.25">
      <c r="B6" s="16"/>
      <c r="C6" s="16"/>
      <c r="D6" s="16"/>
      <c r="E6" s="16"/>
      <c r="F6" s="16"/>
      <c r="H6" s="165"/>
      <c r="I6" s="2"/>
    </row>
    <row r="7" spans="2:9" ht="20.100000000000001" customHeight="1" x14ac:dyDescent="0.25">
      <c r="B7" s="34" t="s">
        <v>116</v>
      </c>
      <c r="C7" s="59">
        <f>'Invoice Summary'!E27</f>
        <v>0</v>
      </c>
      <c r="D7" s="35"/>
      <c r="E7" s="49">
        <v>1</v>
      </c>
      <c r="F7" s="36"/>
      <c r="H7" s="165"/>
    </row>
    <row r="8" spans="2:9" ht="20.100000000000001" customHeight="1" x14ac:dyDescent="0.25">
      <c r="B8" s="37" t="s">
        <v>31</v>
      </c>
      <c r="C8" s="60">
        <f>-'Invoice Summary'!BL27</f>
        <v>0</v>
      </c>
      <c r="D8" s="35"/>
      <c r="E8" s="50" t="e">
        <f>C8/C7</f>
        <v>#DIV/0!</v>
      </c>
      <c r="F8" s="38"/>
      <c r="H8" s="165"/>
    </row>
    <row r="9" spans="2:9" ht="20.100000000000001" customHeight="1" x14ac:dyDescent="0.25">
      <c r="B9" s="37" t="s">
        <v>117</v>
      </c>
      <c r="C9" s="60">
        <f>-'Invoice Summary'!K27</f>
        <v>0</v>
      </c>
      <c r="D9" s="35"/>
      <c r="E9" s="50" t="e">
        <f>C9/C7</f>
        <v>#DIV/0!</v>
      </c>
      <c r="F9" s="38"/>
      <c r="H9" s="165"/>
    </row>
    <row r="10" spans="2:9" ht="20.100000000000001" customHeight="1" x14ac:dyDescent="0.25">
      <c r="B10" s="34" t="s">
        <v>118</v>
      </c>
      <c r="C10" s="63">
        <f>SUM(C7:C9)</f>
        <v>0</v>
      </c>
      <c r="D10" s="64"/>
      <c r="E10" s="65" t="e">
        <f>SUM(E7:E9)</f>
        <v>#DIV/0!</v>
      </c>
      <c r="F10" s="39"/>
      <c r="H10" s="165"/>
    </row>
    <row r="11" spans="2:9" ht="20.100000000000001" customHeight="1" x14ac:dyDescent="0.25">
      <c r="B11" s="34"/>
      <c r="C11" s="62"/>
      <c r="D11" s="35"/>
      <c r="E11" s="40"/>
      <c r="F11" s="40"/>
      <c r="H11" s="165"/>
    </row>
    <row r="12" spans="2:9" ht="20.100000000000001" customHeight="1" x14ac:dyDescent="0.25">
      <c r="B12" s="34" t="s">
        <v>119</v>
      </c>
      <c r="C12" s="41"/>
      <c r="D12" s="35"/>
      <c r="E12" s="49" t="e">
        <f>-SUM(E8:E9)</f>
        <v>#DIV/0!</v>
      </c>
      <c r="F12" s="36"/>
      <c r="H12" s="165"/>
    </row>
    <row r="13" spans="2:9" ht="15.75" customHeight="1" x14ac:dyDescent="0.25">
      <c r="B13" s="168"/>
      <c r="C13" s="168"/>
      <c r="D13" s="168"/>
      <c r="E13" s="168"/>
      <c r="F13" s="168"/>
      <c r="H13" s="165"/>
    </row>
    <row r="14" spans="2:9" ht="15.75" customHeight="1" x14ac:dyDescent="0.25">
      <c r="B14" s="171" t="s">
        <v>120</v>
      </c>
      <c r="C14" s="171"/>
      <c r="D14" s="171"/>
      <c r="E14" s="171"/>
      <c r="F14" s="171"/>
      <c r="H14" s="165"/>
    </row>
    <row r="15" spans="2:9" ht="15" customHeight="1" x14ac:dyDescent="0.25">
      <c r="B15" s="173" t="s">
        <v>121</v>
      </c>
      <c r="C15" s="173"/>
      <c r="D15" s="173"/>
      <c r="E15" s="172" t="s">
        <v>122</v>
      </c>
      <c r="F15" s="172"/>
      <c r="H15" s="165"/>
    </row>
    <row r="16" spans="2: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ht="15.75" x14ac:dyDescent="0.25">
      <c r="B44" s="166"/>
      <c r="C44" s="166"/>
      <c r="D44" s="166"/>
      <c r="E44" s="166"/>
      <c r="F44" s="166"/>
      <c r="H44" s="16"/>
    </row>
    <row r="45" spans="2:8" x14ac:dyDescent="0.25">
      <c r="B45" s="166"/>
      <c r="C45" s="166"/>
      <c r="D45" s="166"/>
      <c r="E45" s="166"/>
      <c r="F45" s="166"/>
    </row>
    <row r="46" spans="2:8" x14ac:dyDescent="0.25">
      <c r="B46" s="166"/>
      <c r="C46" s="166"/>
      <c r="D46" s="166"/>
      <c r="E46" s="166"/>
      <c r="F46" s="166"/>
    </row>
  </sheetData>
  <sheetProtection algorithmName="SHA-512" hashValue="pvqFb6wVbCDsn/oPz9u2Kn+JHWr46cTkp2kenaWlix0WQMbUWN0us5naJFE2fgptQy/YHxtIYIYquWSfeRDemA==" saltValue="LITflglChzQVdmqaUHMw8w==" spinCount="100000" sheet="1" objects="1" scenarios="1" formatCells="0" formatRows="0" insertRows="0" deleteRows="0"/>
  <mergeCells count="26">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 ref="C3:F3"/>
    <mergeCell ref="B32:F46"/>
    <mergeCell ref="B24:D24"/>
    <mergeCell ref="E24:F24"/>
    <mergeCell ref="E25:F25"/>
    <mergeCell ref="E26:F26"/>
    <mergeCell ref="E27:F27"/>
    <mergeCell ref="B30:F30"/>
    <mergeCell ref="B31:F31"/>
    <mergeCell ref="C4:F5"/>
  </mergeCells>
  <printOptions horizontalCentered="1"/>
  <pageMargins left="0.5" right="0.5" top="0.5" bottom="0.5" header="0.3" footer="0.3"/>
  <pageSetup fitToHeight="0" orientation="portrait" horizontalDpi="1200" verticalDpi="1200" r:id="rId1"/>
  <headerFooter>
    <oddFooter>Page &amp;P of &amp;N</oddFooter>
  </headerFooter>
  <colBreaks count="1" manualBreakCount="1">
    <brk id="6" max="1048575" man="1"/>
  </colBreaks>
  <ignoredErrors>
    <ignoredError sqref="E8:E12"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D4910-C461-471E-937C-D0328BB7BCAD}">
  <sheetPr>
    <pageSetUpPr fitToPage="1"/>
  </sheetPr>
  <dimension ref="B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169" t="s">
        <v>112</v>
      </c>
      <c r="C2" s="169"/>
      <c r="D2" s="169"/>
      <c r="E2" s="169"/>
      <c r="F2" s="169"/>
      <c r="H2" s="165" t="s">
        <v>113</v>
      </c>
    </row>
    <row r="3" spans="2:9" s="4" customFormat="1" ht="20.100000000000001" customHeight="1" x14ac:dyDescent="0.25">
      <c r="B3" s="32" t="s">
        <v>114</v>
      </c>
      <c r="C3" s="174">
        <f>'Invoice Summary'!B28</f>
        <v>7</v>
      </c>
      <c r="D3" s="174"/>
      <c r="E3" s="174"/>
      <c r="F3" s="174"/>
      <c r="H3" s="165"/>
    </row>
    <row r="4" spans="2:9" s="4" customFormat="1" ht="20.100000000000001" customHeight="1" x14ac:dyDescent="0.25">
      <c r="B4" s="32" t="s">
        <v>115</v>
      </c>
      <c r="C4" s="175" t="str">
        <f>'Invoice Summary'!C28</f>
        <v>Task 7</v>
      </c>
      <c r="D4" s="175"/>
      <c r="E4" s="175"/>
      <c r="F4" s="175"/>
      <c r="H4" s="165"/>
    </row>
    <row r="5" spans="2:9" s="4" customFormat="1" ht="20.100000000000001" customHeight="1" x14ac:dyDescent="0.25">
      <c r="B5" s="32"/>
      <c r="C5" s="175"/>
      <c r="D5" s="175"/>
      <c r="E5" s="175"/>
      <c r="F5" s="175"/>
      <c r="H5" s="165"/>
    </row>
    <row r="6" spans="2:9" ht="20.100000000000001" customHeight="1" x14ac:dyDescent="0.25">
      <c r="B6" s="16"/>
      <c r="C6" s="16"/>
      <c r="D6" s="16"/>
      <c r="E6" s="16"/>
      <c r="F6" s="16"/>
      <c r="H6" s="165"/>
      <c r="I6" s="2"/>
    </row>
    <row r="7" spans="2:9" ht="20.100000000000001" customHeight="1" x14ac:dyDescent="0.25">
      <c r="B7" s="34" t="s">
        <v>116</v>
      </c>
      <c r="C7" s="59">
        <f>'Invoice Summary'!E28</f>
        <v>0</v>
      </c>
      <c r="D7" s="35"/>
      <c r="E7" s="49">
        <v>1</v>
      </c>
      <c r="F7" s="36"/>
      <c r="H7" s="165"/>
    </row>
    <row r="8" spans="2:9" ht="20.100000000000001" customHeight="1" x14ac:dyDescent="0.25">
      <c r="B8" s="37" t="s">
        <v>31</v>
      </c>
      <c r="C8" s="60">
        <f>-'Invoice Summary'!BL28</f>
        <v>0</v>
      </c>
      <c r="D8" s="35"/>
      <c r="E8" s="50" t="e">
        <f>C8/C7</f>
        <v>#DIV/0!</v>
      </c>
      <c r="F8" s="38"/>
      <c r="H8" s="165"/>
    </row>
    <row r="9" spans="2:9" ht="20.100000000000001" customHeight="1" x14ac:dyDescent="0.25">
      <c r="B9" s="37" t="s">
        <v>117</v>
      </c>
      <c r="C9" s="60">
        <f>-'Invoice Summary'!K28</f>
        <v>0</v>
      </c>
      <c r="D9" s="35"/>
      <c r="E9" s="50" t="e">
        <f>C9/C7</f>
        <v>#DIV/0!</v>
      </c>
      <c r="F9" s="38"/>
      <c r="H9" s="165"/>
    </row>
    <row r="10" spans="2:9" ht="20.100000000000001" customHeight="1" x14ac:dyDescent="0.25">
      <c r="B10" s="34" t="s">
        <v>118</v>
      </c>
      <c r="C10" s="63">
        <f>SUM(C7:C9)</f>
        <v>0</v>
      </c>
      <c r="D10" s="64"/>
      <c r="E10" s="65" t="e">
        <f>SUM(E7:E9)</f>
        <v>#DIV/0!</v>
      </c>
      <c r="F10" s="39"/>
      <c r="H10" s="165"/>
    </row>
    <row r="11" spans="2:9" ht="20.100000000000001" customHeight="1" x14ac:dyDescent="0.25">
      <c r="B11" s="34"/>
      <c r="C11" s="62"/>
      <c r="D11" s="35"/>
      <c r="E11" s="40"/>
      <c r="F11" s="40"/>
      <c r="H11" s="165"/>
    </row>
    <row r="12" spans="2:9" ht="20.100000000000001" customHeight="1" x14ac:dyDescent="0.25">
      <c r="B12" s="34" t="s">
        <v>119</v>
      </c>
      <c r="C12" s="41"/>
      <c r="D12" s="35"/>
      <c r="E12" s="49" t="e">
        <f>-SUM(E8:E9)</f>
        <v>#DIV/0!</v>
      </c>
      <c r="F12" s="36"/>
      <c r="H12" s="165"/>
    </row>
    <row r="13" spans="2:9" ht="15.75" customHeight="1" x14ac:dyDescent="0.25">
      <c r="B13" s="168"/>
      <c r="C13" s="168"/>
      <c r="D13" s="168"/>
      <c r="E13" s="168"/>
      <c r="F13" s="168"/>
      <c r="H13" s="165"/>
    </row>
    <row r="14" spans="2:9" ht="15.75" customHeight="1" x14ac:dyDescent="0.25">
      <c r="B14" s="171" t="s">
        <v>120</v>
      </c>
      <c r="C14" s="171"/>
      <c r="D14" s="171"/>
      <c r="E14" s="171"/>
      <c r="F14" s="171"/>
      <c r="H14" s="165"/>
    </row>
    <row r="15" spans="2:9" ht="15" customHeight="1" x14ac:dyDescent="0.25">
      <c r="B15" s="173" t="s">
        <v>121</v>
      </c>
      <c r="C15" s="173"/>
      <c r="D15" s="173"/>
      <c r="E15" s="172" t="s">
        <v>122</v>
      </c>
      <c r="F15" s="172"/>
      <c r="H15" s="165"/>
    </row>
    <row r="16" spans="2: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JhR3rUX0jbkQZ+e5K8FKc1V9NH+o4B819W8CO6FblyFr7J8O8XIbO2aqhP1TzLBZLpHBYd5joYlEOJOhkuZ4cw==" saltValue="BrFfPtTXcM3AYritUBas1Q==" spinCount="100000" sheet="1" objects="1" scenarios="1" formatCells="0" formatRows="0" insertRows="0" deleteRows="0"/>
  <mergeCells count="26">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 ref="C3:F3"/>
    <mergeCell ref="B32:F46"/>
    <mergeCell ref="B24:D24"/>
    <mergeCell ref="E24:F24"/>
    <mergeCell ref="E25:F25"/>
    <mergeCell ref="E26:F26"/>
    <mergeCell ref="E27:F27"/>
    <mergeCell ref="B30:F30"/>
    <mergeCell ref="B31:F31"/>
    <mergeCell ref="C4:F5"/>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11:E12 E8:E10"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9119E-E2E8-48D2-9D46-C82EEF9F912A}">
  <sheetPr>
    <pageSetUpPr fitToPage="1"/>
  </sheetPr>
  <dimension ref="B1:I46"/>
  <sheetViews>
    <sheetView zoomScale="130" zoomScaleNormal="130" workbookViewId="0">
      <selection activeCell="C16" sqref="C16"/>
    </sheetView>
  </sheetViews>
  <sheetFormatPr defaultRowHeight="15" x14ac:dyDescent="0.25"/>
  <cols>
    <col min="1" max="1" width="1.7109375" customWidth="1"/>
    <col min="2" max="2" width="36.7109375" customWidth="1"/>
    <col min="3" max="3" width="18.7109375" customWidth="1"/>
    <col min="4" max="4" width="2.7109375" customWidth="1"/>
    <col min="5" max="6" width="18.7109375" customWidth="1"/>
    <col min="7" max="7" width="1.140625" customWidth="1"/>
    <col min="8" max="8" width="100.7109375" customWidth="1"/>
  </cols>
  <sheetData>
    <row r="1" spans="2:9" ht="9.9499999999999993" customHeight="1" x14ac:dyDescent="0.25"/>
    <row r="2" spans="2:9" ht="33" customHeight="1" x14ac:dyDescent="0.25">
      <c r="B2" s="169" t="s">
        <v>112</v>
      </c>
      <c r="C2" s="169"/>
      <c r="D2" s="169"/>
      <c r="E2" s="169"/>
      <c r="F2" s="169"/>
      <c r="H2" s="165" t="s">
        <v>113</v>
      </c>
    </row>
    <row r="3" spans="2:9" s="4" customFormat="1" ht="20.100000000000001" customHeight="1" x14ac:dyDescent="0.25">
      <c r="B3" s="32" t="s">
        <v>114</v>
      </c>
      <c r="C3" s="174">
        <f>'Invoice Summary'!B29</f>
        <v>8</v>
      </c>
      <c r="D3" s="174"/>
      <c r="E3" s="174"/>
      <c r="F3" s="174"/>
      <c r="H3" s="165"/>
    </row>
    <row r="4" spans="2:9" s="4" customFormat="1" ht="20.100000000000001" customHeight="1" x14ac:dyDescent="0.25">
      <c r="B4" s="32" t="s">
        <v>115</v>
      </c>
      <c r="C4" s="175" t="str">
        <f>'Invoice Summary'!C29</f>
        <v>Task 8</v>
      </c>
      <c r="D4" s="175"/>
      <c r="E4" s="175"/>
      <c r="F4" s="175"/>
      <c r="H4" s="165"/>
    </row>
    <row r="5" spans="2:9" s="4" customFormat="1" ht="20.100000000000001" customHeight="1" x14ac:dyDescent="0.25">
      <c r="B5" s="32"/>
      <c r="C5" s="175"/>
      <c r="D5" s="175"/>
      <c r="E5" s="175"/>
      <c r="F5" s="175"/>
      <c r="H5" s="165"/>
    </row>
    <row r="6" spans="2:9" ht="20.100000000000001" customHeight="1" x14ac:dyDescent="0.25">
      <c r="B6" s="16"/>
      <c r="C6" s="16"/>
      <c r="D6" s="16"/>
      <c r="E6" s="16"/>
      <c r="F6" s="16"/>
      <c r="H6" s="165"/>
      <c r="I6" s="2"/>
    </row>
    <row r="7" spans="2:9" ht="20.100000000000001" customHeight="1" x14ac:dyDescent="0.25">
      <c r="B7" s="34" t="s">
        <v>116</v>
      </c>
      <c r="C7" s="59">
        <f>'Invoice Summary'!E29</f>
        <v>0</v>
      </c>
      <c r="D7" s="35"/>
      <c r="E7" s="49">
        <v>1</v>
      </c>
      <c r="F7" s="36"/>
      <c r="H7" s="165"/>
    </row>
    <row r="8" spans="2:9" ht="20.100000000000001" customHeight="1" x14ac:dyDescent="0.25">
      <c r="B8" s="37" t="s">
        <v>31</v>
      </c>
      <c r="C8" s="60">
        <f>-'Invoice Summary'!BL29</f>
        <v>0</v>
      </c>
      <c r="D8" s="35"/>
      <c r="E8" s="50" t="e">
        <f>C8/C7</f>
        <v>#DIV/0!</v>
      </c>
      <c r="F8" s="38"/>
      <c r="H8" s="165"/>
    </row>
    <row r="9" spans="2:9" ht="20.100000000000001" customHeight="1" x14ac:dyDescent="0.25">
      <c r="B9" s="37" t="s">
        <v>117</v>
      </c>
      <c r="C9" s="60">
        <f>-'Invoice Summary'!K29</f>
        <v>0</v>
      </c>
      <c r="D9" s="35"/>
      <c r="E9" s="50" t="e">
        <f>C9/C7</f>
        <v>#DIV/0!</v>
      </c>
      <c r="F9" s="38"/>
      <c r="H9" s="165"/>
    </row>
    <row r="10" spans="2:9" ht="20.100000000000001" customHeight="1" x14ac:dyDescent="0.25">
      <c r="B10" s="34" t="s">
        <v>118</v>
      </c>
      <c r="C10" s="63">
        <f>SUM(C7:C9)</f>
        <v>0</v>
      </c>
      <c r="D10" s="64"/>
      <c r="E10" s="65" t="e">
        <f>SUM(E7:E9)</f>
        <v>#DIV/0!</v>
      </c>
      <c r="F10" s="39"/>
      <c r="H10" s="165"/>
    </row>
    <row r="11" spans="2:9" ht="20.100000000000001" customHeight="1" x14ac:dyDescent="0.25">
      <c r="B11" s="34"/>
      <c r="C11" s="62"/>
      <c r="D11" s="35"/>
      <c r="E11" s="40"/>
      <c r="F11" s="40"/>
      <c r="H11" s="165"/>
    </row>
    <row r="12" spans="2:9" ht="20.100000000000001" customHeight="1" x14ac:dyDescent="0.25">
      <c r="B12" s="34" t="s">
        <v>119</v>
      </c>
      <c r="C12" s="41"/>
      <c r="D12" s="35"/>
      <c r="E12" s="49" t="e">
        <f>-SUM(E8:E9)</f>
        <v>#DIV/0!</v>
      </c>
      <c r="F12" s="36"/>
      <c r="H12" s="165"/>
    </row>
    <row r="13" spans="2:9" ht="15.75" customHeight="1" x14ac:dyDescent="0.25">
      <c r="B13" s="168"/>
      <c r="C13" s="168"/>
      <c r="D13" s="168"/>
      <c r="E13" s="168"/>
      <c r="F13" s="168"/>
      <c r="H13" s="165"/>
    </row>
    <row r="14" spans="2:9" ht="15.75" customHeight="1" x14ac:dyDescent="0.25">
      <c r="B14" s="171" t="s">
        <v>120</v>
      </c>
      <c r="C14" s="171"/>
      <c r="D14" s="171"/>
      <c r="E14" s="171"/>
      <c r="F14" s="171"/>
      <c r="H14" s="165"/>
    </row>
    <row r="15" spans="2:9" ht="15" customHeight="1" x14ac:dyDescent="0.25">
      <c r="B15" s="173" t="s">
        <v>121</v>
      </c>
      <c r="C15" s="173"/>
      <c r="D15" s="173"/>
      <c r="E15" s="172" t="s">
        <v>122</v>
      </c>
      <c r="F15" s="172"/>
      <c r="H15" s="165"/>
    </row>
    <row r="16" spans="2:9" ht="15.75" customHeight="1" x14ac:dyDescent="0.25">
      <c r="B16" s="42" t="s">
        <v>123</v>
      </c>
      <c r="C16" s="51">
        <v>0</v>
      </c>
      <c r="D16" s="44"/>
      <c r="E16" s="170"/>
      <c r="F16" s="170"/>
      <c r="H16" s="165"/>
    </row>
    <row r="17" spans="2:8" ht="15.75" customHeight="1" x14ac:dyDescent="0.25">
      <c r="B17" s="42" t="s">
        <v>124</v>
      </c>
      <c r="C17" s="51">
        <v>0</v>
      </c>
      <c r="D17" s="44"/>
      <c r="E17" s="170"/>
      <c r="F17" s="170"/>
      <c r="H17" s="165"/>
    </row>
    <row r="18" spans="2:8" ht="15.75" customHeight="1" x14ac:dyDescent="0.25">
      <c r="B18" s="42" t="s">
        <v>125</v>
      </c>
      <c r="C18" s="51">
        <v>0</v>
      </c>
      <c r="D18" s="44"/>
      <c r="E18" s="170"/>
      <c r="F18" s="170"/>
      <c r="H18" s="165"/>
    </row>
    <row r="19" spans="2:8" ht="15.75" customHeight="1" x14ac:dyDescent="0.25">
      <c r="B19" s="42" t="s">
        <v>126</v>
      </c>
      <c r="C19" s="51">
        <v>0</v>
      </c>
      <c r="D19" s="44"/>
      <c r="E19" s="170"/>
      <c r="F19" s="170"/>
      <c r="H19" s="165"/>
    </row>
    <row r="20" spans="2:8" ht="15.75" customHeight="1" x14ac:dyDescent="0.25">
      <c r="B20" s="42" t="s">
        <v>127</v>
      </c>
      <c r="C20" s="51">
        <v>0</v>
      </c>
      <c r="D20" s="44"/>
      <c r="E20" s="170"/>
      <c r="F20" s="170"/>
      <c r="H20" s="165"/>
    </row>
    <row r="21" spans="2:8" ht="15.75" customHeight="1" x14ac:dyDescent="0.25">
      <c r="B21" s="42" t="s">
        <v>128</v>
      </c>
      <c r="C21" s="51">
        <v>0</v>
      </c>
      <c r="D21" s="44"/>
      <c r="E21" s="170"/>
      <c r="F21" s="170"/>
      <c r="H21" s="165"/>
    </row>
    <row r="22" spans="2:8" ht="15.75" customHeight="1" x14ac:dyDescent="0.25">
      <c r="B22" s="42" t="s">
        <v>129</v>
      </c>
      <c r="C22" s="51">
        <v>0</v>
      </c>
      <c r="D22" s="44"/>
      <c r="E22" s="170"/>
      <c r="F22" s="170"/>
      <c r="H22" s="165"/>
    </row>
    <row r="23" spans="2:8" ht="15.75" customHeight="1" x14ac:dyDescent="0.25">
      <c r="B23" s="42" t="s">
        <v>130</v>
      </c>
      <c r="C23" s="51">
        <v>0</v>
      </c>
      <c r="D23" s="44"/>
      <c r="E23" s="170"/>
      <c r="F23" s="170"/>
      <c r="H23" s="165"/>
    </row>
    <row r="24" spans="2:8" ht="16.5" customHeight="1" x14ac:dyDescent="0.25">
      <c r="B24" s="173" t="s">
        <v>131</v>
      </c>
      <c r="C24" s="173"/>
      <c r="D24" s="173"/>
      <c r="E24" s="172" t="s">
        <v>122</v>
      </c>
      <c r="F24" s="172"/>
      <c r="H24" s="165"/>
    </row>
    <row r="25" spans="2:8" ht="15.75" customHeight="1" x14ac:dyDescent="0.25">
      <c r="B25" s="42" t="s">
        <v>132</v>
      </c>
      <c r="C25" s="51">
        <v>0</v>
      </c>
      <c r="D25" s="45"/>
      <c r="E25" s="170"/>
      <c r="F25" s="170"/>
      <c r="H25" s="17"/>
    </row>
    <row r="26" spans="2:8" ht="15.75" customHeight="1" x14ac:dyDescent="0.25">
      <c r="B26" s="42" t="s">
        <v>133</v>
      </c>
      <c r="C26" s="51">
        <v>0</v>
      </c>
      <c r="D26" s="45"/>
      <c r="E26" s="170"/>
      <c r="F26" s="170"/>
    </row>
    <row r="27" spans="2:8" ht="15.75" customHeight="1" x14ac:dyDescent="0.25">
      <c r="B27" s="42" t="s">
        <v>134</v>
      </c>
      <c r="C27" s="51">
        <v>0</v>
      </c>
      <c r="D27" s="45"/>
      <c r="E27" s="170"/>
      <c r="F27" s="170"/>
    </row>
    <row r="28" spans="2:8" ht="15.75" customHeight="1" x14ac:dyDescent="0.25">
      <c r="B28" s="42" t="s">
        <v>135</v>
      </c>
      <c r="C28" s="51">
        <v>0</v>
      </c>
      <c r="D28" s="45"/>
      <c r="E28" s="170"/>
      <c r="F28" s="170"/>
    </row>
    <row r="29" spans="2:8" ht="15.75" customHeight="1" x14ac:dyDescent="0.25">
      <c r="B29" s="34" t="s">
        <v>117</v>
      </c>
      <c r="C29" s="53">
        <f>SUM(C16:C23,C25:C28)</f>
        <v>0</v>
      </c>
      <c r="D29" s="35"/>
      <c r="E29" s="177"/>
      <c r="F29" s="177"/>
    </row>
    <row r="30" spans="2:8" ht="15.75" customHeight="1" x14ac:dyDescent="0.25">
      <c r="B30" s="176"/>
      <c r="C30" s="176"/>
      <c r="D30" s="176"/>
      <c r="E30" s="176"/>
      <c r="F30" s="176"/>
    </row>
    <row r="31" spans="2:8" ht="15.75" customHeight="1" x14ac:dyDescent="0.25">
      <c r="B31" s="171" t="s">
        <v>136</v>
      </c>
      <c r="C31" s="171"/>
      <c r="D31" s="171"/>
      <c r="E31" s="171"/>
      <c r="F31" s="171"/>
    </row>
    <row r="32" spans="2:8" ht="15.75" customHeight="1" x14ac:dyDescent="0.25">
      <c r="B32" s="166" t="s">
        <v>137</v>
      </c>
      <c r="C32" s="166"/>
      <c r="D32" s="166"/>
      <c r="E32" s="166"/>
      <c r="F32" s="166"/>
    </row>
    <row r="33" spans="2:8" x14ac:dyDescent="0.25">
      <c r="B33" s="166"/>
      <c r="C33" s="166"/>
      <c r="D33" s="166"/>
      <c r="E33" s="166"/>
      <c r="F33" s="166"/>
    </row>
    <row r="34" spans="2:8" x14ac:dyDescent="0.25">
      <c r="B34" s="166"/>
      <c r="C34" s="166"/>
      <c r="D34" s="166"/>
      <c r="E34" s="166"/>
      <c r="F34" s="166"/>
    </row>
    <row r="35" spans="2:8" x14ac:dyDescent="0.25">
      <c r="B35" s="166"/>
      <c r="C35" s="166"/>
      <c r="D35" s="166"/>
      <c r="E35" s="166"/>
      <c r="F35" s="166"/>
    </row>
    <row r="36" spans="2:8" x14ac:dyDescent="0.25">
      <c r="B36" s="166"/>
      <c r="C36" s="166"/>
      <c r="D36" s="166"/>
      <c r="E36" s="166"/>
      <c r="F36" s="166"/>
    </row>
    <row r="37" spans="2:8" ht="15.75" x14ac:dyDescent="0.25">
      <c r="B37" s="166"/>
      <c r="C37" s="166"/>
      <c r="D37" s="166"/>
      <c r="E37" s="166"/>
      <c r="F37" s="166"/>
      <c r="H37" s="33"/>
    </row>
    <row r="38" spans="2:8" ht="15.75" x14ac:dyDescent="0.25">
      <c r="B38" s="166"/>
      <c r="C38" s="166"/>
      <c r="D38" s="166"/>
      <c r="E38" s="166"/>
      <c r="F38" s="166"/>
      <c r="H38" s="33"/>
    </row>
    <row r="39" spans="2:8" ht="15.75" x14ac:dyDescent="0.25">
      <c r="B39" s="166"/>
      <c r="C39" s="166"/>
      <c r="D39" s="166"/>
      <c r="E39" s="166"/>
      <c r="F39" s="166"/>
      <c r="H39" s="16"/>
    </row>
    <row r="40" spans="2:8" x14ac:dyDescent="0.25">
      <c r="B40" s="166"/>
      <c r="C40" s="166"/>
      <c r="D40" s="166"/>
      <c r="E40" s="166"/>
      <c r="F40" s="166"/>
    </row>
    <row r="41" spans="2:8" ht="15.75" x14ac:dyDescent="0.25">
      <c r="B41" s="166"/>
      <c r="C41" s="166"/>
      <c r="D41" s="166"/>
      <c r="E41" s="166"/>
      <c r="F41" s="166"/>
      <c r="H41" s="16"/>
    </row>
    <row r="42" spans="2:8" ht="15.75" x14ac:dyDescent="0.25">
      <c r="B42" s="166"/>
      <c r="C42" s="166"/>
      <c r="D42" s="166"/>
      <c r="E42" s="166"/>
      <c r="F42" s="166"/>
      <c r="H42" s="16"/>
    </row>
    <row r="43" spans="2:8" ht="15.75" x14ac:dyDescent="0.25">
      <c r="B43" s="166"/>
      <c r="C43" s="166"/>
      <c r="D43" s="166"/>
      <c r="E43" s="166"/>
      <c r="F43" s="166"/>
      <c r="H43" s="16"/>
    </row>
    <row r="44" spans="2:8" x14ac:dyDescent="0.25">
      <c r="B44" s="166"/>
      <c r="C44" s="166"/>
      <c r="D44" s="166"/>
      <c r="E44" s="166"/>
      <c r="F44" s="166"/>
    </row>
    <row r="45" spans="2:8" x14ac:dyDescent="0.25">
      <c r="B45" s="166"/>
      <c r="C45" s="166"/>
      <c r="D45" s="166"/>
      <c r="E45" s="166"/>
      <c r="F45" s="166"/>
    </row>
    <row r="46" spans="2:8" x14ac:dyDescent="0.25">
      <c r="B46" s="166"/>
      <c r="C46" s="166"/>
      <c r="D46" s="166"/>
      <c r="E46" s="166"/>
      <c r="F46" s="166"/>
    </row>
  </sheetData>
  <sheetProtection algorithmName="SHA-512" hashValue="12dBBqa0RjDXbPTHCQSfcY6sfZFvpvDnqYEVgbcXfOcym2HwZDuNm6j8So1ZSPJYW4DZTp0HtniMYoadD2b+OQ==" saltValue="jnc86CasT9SZDu9PfRqr7w==" spinCount="100000" sheet="1" objects="1" scenarios="1" formatCells="0" formatRows="0" insertRows="0" deleteRows="0"/>
  <mergeCells count="26">
    <mergeCell ref="H2:H24"/>
    <mergeCell ref="E28:F28"/>
    <mergeCell ref="E29:F29"/>
    <mergeCell ref="B2:F2"/>
    <mergeCell ref="B13:F13"/>
    <mergeCell ref="B14:F14"/>
    <mergeCell ref="B15:D15"/>
    <mergeCell ref="E15:F15"/>
    <mergeCell ref="E16:F16"/>
    <mergeCell ref="E17:F17"/>
    <mergeCell ref="E18:F18"/>
    <mergeCell ref="E19:F19"/>
    <mergeCell ref="E20:F20"/>
    <mergeCell ref="E21:F21"/>
    <mergeCell ref="E22:F22"/>
    <mergeCell ref="E23:F23"/>
    <mergeCell ref="C3:F3"/>
    <mergeCell ref="B32:F46"/>
    <mergeCell ref="B24:D24"/>
    <mergeCell ref="E24:F24"/>
    <mergeCell ref="E25:F25"/>
    <mergeCell ref="E26:F26"/>
    <mergeCell ref="E27:F27"/>
    <mergeCell ref="B30:F30"/>
    <mergeCell ref="B31:F31"/>
    <mergeCell ref="C4:F5"/>
  </mergeCells>
  <printOptions horizontalCentered="1"/>
  <pageMargins left="0.5" right="0.5" top="0.5" bottom="0.5" header="0.3" footer="0.3"/>
  <pageSetup fitToHeight="0" orientation="portrait" horizontalDpi="1200" verticalDpi="1200" r:id="rId1"/>
  <headerFooter>
    <oddFooter>Page &amp;P of &amp;N</oddFooter>
  </headerFooter>
  <ignoredErrors>
    <ignoredError sqref="E8:E12"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53825EE3AD8B46AB55AB9F19D2DAE0" ma:contentTypeVersion="10" ma:contentTypeDescription="Create a new document." ma:contentTypeScope="" ma:versionID="f8d7dbc65e080b5f33293b2c8cb22393">
  <xsd:schema xmlns:xsd="http://www.w3.org/2001/XMLSchema" xmlns:xs="http://www.w3.org/2001/XMLSchema" xmlns:p="http://schemas.microsoft.com/office/2006/metadata/properties" xmlns:ns2="c8007a2e-8de4-4cd7-8977-708d746cb4db" xmlns:ns3="0f77ab63-0eff-444d-9c96-204f983d4461" targetNamespace="http://schemas.microsoft.com/office/2006/metadata/properties" ma:root="true" ma:fieldsID="57d0942838f3509ef1aa0679856b02f6" ns2:_="" ns3:_="">
    <xsd:import namespace="c8007a2e-8de4-4cd7-8977-708d746cb4db"/>
    <xsd:import namespace="0f77ab63-0eff-444d-9c96-204f983d446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007a2e-8de4-4cd7-8977-708d746cb4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77ab63-0eff-444d-9c96-204f983d446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f77ab63-0eff-444d-9c96-204f983d4461">
      <UserInfo>
        <DisplayName>Norma Corredor</DisplayName>
        <AccountId>35</AccountId>
        <AccountType/>
      </UserInfo>
      <UserInfo>
        <DisplayName>Julia Ronquillo</DisplayName>
        <AccountId>98</AccountId>
        <AccountType/>
      </UserInfo>
      <UserInfo>
        <DisplayName>Adrian Liburd</DisplayName>
        <AccountId>18</AccountId>
        <AccountType/>
      </UserInfo>
      <UserInfo>
        <DisplayName>Paula Prusinski</DisplayName>
        <AccountId>137</AccountId>
        <AccountType/>
      </UserInfo>
      <UserInfo>
        <DisplayName>Oscar Nelson</DisplayName>
        <AccountId>32</AccountId>
        <AccountType/>
      </UserInfo>
      <UserInfo>
        <DisplayName>Christopher Bross</DisplayName>
        <AccountId>27</AccountId>
        <AccountType/>
      </UserInfo>
    </SharedWithUsers>
  </documentManagement>
</p:properties>
</file>

<file path=customXml/itemProps1.xml><?xml version="1.0" encoding="utf-8"?>
<ds:datastoreItem xmlns:ds="http://schemas.openxmlformats.org/officeDocument/2006/customXml" ds:itemID="{4A690A9A-BB13-4F81-9D52-F85DF5AAFFFE}">
  <ds:schemaRefs>
    <ds:schemaRef ds:uri="http://schemas.microsoft.com/sharepoint/v3/contenttype/forms"/>
  </ds:schemaRefs>
</ds:datastoreItem>
</file>

<file path=customXml/itemProps2.xml><?xml version="1.0" encoding="utf-8"?>
<ds:datastoreItem xmlns:ds="http://schemas.openxmlformats.org/officeDocument/2006/customXml" ds:itemID="{FFE67178-1924-404C-B560-2AE5F6DC21E0}"/>
</file>

<file path=customXml/itemProps3.xml><?xml version="1.0" encoding="utf-8"?>
<ds:datastoreItem xmlns:ds="http://schemas.openxmlformats.org/officeDocument/2006/customXml" ds:itemID="{729F7FB8-A388-4E8D-A1A4-CACAD416E843}">
  <ds:schemaRefs>
    <ds:schemaRef ds:uri="http://schemas.microsoft.com/office/2006/documentManagement/types"/>
    <ds:schemaRef ds:uri="http://schemas.openxmlformats.org/package/2006/metadata/core-properties"/>
    <ds:schemaRef ds:uri="http://purl.org/dc/terms/"/>
    <ds:schemaRef ds:uri="0f77ab63-0eff-444d-9c96-204f983d4461"/>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c8007a2e-8de4-4cd7-8977-708d746cb4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21</vt:i4>
      </vt:variant>
    </vt:vector>
  </HeadingPairs>
  <TitlesOfParts>
    <vt:vector size="42" baseType="lpstr">
      <vt:lpstr>Invoice Summary</vt:lpstr>
      <vt:lpstr>Task 1 </vt:lpstr>
      <vt:lpstr>Task 2</vt:lpstr>
      <vt:lpstr>Task 3</vt:lpstr>
      <vt:lpstr>Task 4</vt:lpstr>
      <vt:lpstr>Task 5</vt:lpstr>
      <vt:lpstr>Task 6</vt:lpstr>
      <vt:lpstr>Task 7</vt:lpstr>
      <vt:lpstr>Task 8</vt:lpstr>
      <vt:lpstr>Task 9</vt:lpstr>
      <vt:lpstr>Task 10</vt:lpstr>
      <vt:lpstr>Task 11</vt:lpstr>
      <vt:lpstr>Task 12</vt:lpstr>
      <vt:lpstr>Task 13</vt:lpstr>
      <vt:lpstr>Task 14</vt:lpstr>
      <vt:lpstr>Task 15</vt:lpstr>
      <vt:lpstr>Task 16</vt:lpstr>
      <vt:lpstr>Task 17</vt:lpstr>
      <vt:lpstr>Task 18</vt:lpstr>
      <vt:lpstr>Task 19</vt:lpstr>
      <vt:lpstr>Task 20</vt:lpstr>
      <vt:lpstr>'Invoice Summary'!Print_Area</vt:lpstr>
      <vt:lpstr>'Task 1 '!Print_Area</vt:lpstr>
      <vt:lpstr>'Task 10'!Print_Area</vt:lpstr>
      <vt:lpstr>'Task 11'!Print_Area</vt:lpstr>
      <vt:lpstr>'Task 12'!Print_Area</vt:lpstr>
      <vt:lpstr>'Task 13'!Print_Area</vt:lpstr>
      <vt:lpstr>'Task 14'!Print_Area</vt:lpstr>
      <vt:lpstr>'Task 15'!Print_Area</vt:lpstr>
      <vt:lpstr>'Task 16'!Print_Area</vt:lpstr>
      <vt:lpstr>'Task 17'!Print_Area</vt:lpstr>
      <vt:lpstr>'Task 18'!Print_Area</vt:lpstr>
      <vt:lpstr>'Task 19'!Print_Area</vt:lpstr>
      <vt:lpstr>'Task 2'!Print_Area</vt:lpstr>
      <vt:lpstr>'Task 20'!Print_Area</vt:lpstr>
      <vt:lpstr>'Task 3'!Print_Area</vt:lpstr>
      <vt:lpstr>'Task 4'!Print_Area</vt:lpstr>
      <vt:lpstr>'Task 5'!Print_Area</vt:lpstr>
      <vt:lpstr>'Task 6'!Print_Area</vt:lpstr>
      <vt:lpstr>'Task 7'!Print_Area</vt:lpstr>
      <vt:lpstr>'Task 8'!Print_Area</vt:lpstr>
      <vt:lpstr>'Task 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 Liburd</dc:creator>
  <cp:keywords/>
  <dc:description/>
  <cp:lastModifiedBy>Carl Ema</cp:lastModifiedBy>
  <cp:revision/>
  <cp:lastPrinted>2025-10-16T15:20:48Z</cp:lastPrinted>
  <dcterms:created xsi:type="dcterms:W3CDTF">2024-02-13T20:12:21Z</dcterms:created>
  <dcterms:modified xsi:type="dcterms:W3CDTF">2025-11-06T21:03:06Z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0x0101005F53825EE3AD8B46AB55AB9F19D2DAE0</vt:lpwstr>
  </property>
</Properties>
</file>